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Desktop\ICT\"/>
    </mc:Choice>
  </mc:AlternateContent>
  <xr:revisionPtr revIDLastSave="0" documentId="13_ncr:1_{8DBD5782-C678-4A50-AF1F-9BBE3835C0E0}" xr6:coauthVersionLast="47" xr6:coauthVersionMax="47" xr10:uidLastSave="{00000000-0000-0000-0000-000000000000}"/>
  <bookViews>
    <workbookView xWindow="-110" yWindow="-110" windowWidth="19420" windowHeight="11020" tabRatio="714" activeTab="2" xr2:uid="{00000000-000D-0000-FFFF-FFFF00000000}"/>
  </bookViews>
  <sheets>
    <sheet name="PB Plan - Rec &amp; Dev trial" sheetId="1" r:id="rId1"/>
    <sheet name="PB Plan -Rec Dev" sheetId="4" r:id="rId2"/>
    <sheet name="PB Plan - Staff Claims" sheetId="2" r:id="rId3"/>
    <sheet name="PB Plan - Statutory &amp; 3rd Deds" sheetId="3" r:id="rId4"/>
  </sheets>
  <definedNames>
    <definedName name="_xlnm._FilterDatabase" localSheetId="0" hidden="1">'PB Plan - Rec &amp; Dev trial'!$A$286:$O$324</definedName>
    <definedName name="_xlnm.Print_Area" localSheetId="0">'PB Plan - Rec &amp; Dev trial'!$A$2:$Q$344</definedName>
    <definedName name="_xlnm.Print_Titles" localSheetId="3">'PB Plan - Statutory &amp; 3rd Deds'!$7:$9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O188" i="4" l="1"/>
  <c r="L251" i="4"/>
  <c r="P251" i="4" s="1"/>
  <c r="K251" i="4"/>
  <c r="Q251" i="4" s="1"/>
  <c r="P250" i="4"/>
  <c r="Q250" i="4" s="1"/>
  <c r="P249" i="4"/>
  <c r="Q249" i="4" s="1"/>
  <c r="P248" i="4"/>
  <c r="Q248" i="4" s="1"/>
  <c r="P247" i="4"/>
  <c r="Q247" i="4" s="1"/>
  <c r="P246" i="4"/>
  <c r="Q246" i="4" s="1"/>
  <c r="P245" i="4"/>
  <c r="Q245" i="4" s="1"/>
  <c r="P244" i="4"/>
  <c r="Q244" i="4" s="1"/>
  <c r="P243" i="4"/>
  <c r="Q243" i="4" s="1"/>
  <c r="P242" i="4"/>
  <c r="Q242" i="4" s="1"/>
  <c r="P241" i="4"/>
  <c r="Q241" i="4" s="1"/>
  <c r="P240" i="4"/>
  <c r="Q240" i="4" s="1"/>
  <c r="P239" i="4"/>
  <c r="Q239" i="4" s="1"/>
  <c r="P238" i="4"/>
  <c r="Q238" i="4" s="1"/>
  <c r="P237" i="4"/>
  <c r="Q237" i="4" s="1"/>
  <c r="P236" i="4"/>
  <c r="Q236" i="4" s="1"/>
  <c r="P235" i="4"/>
  <c r="Q235" i="4" s="1"/>
  <c r="P234" i="4"/>
  <c r="Q234" i="4" s="1"/>
  <c r="P233" i="4"/>
  <c r="Q233" i="4" s="1"/>
  <c r="P232" i="4"/>
  <c r="Q232" i="4" s="1"/>
  <c r="P231" i="4"/>
  <c r="Q231" i="4" s="1"/>
  <c r="P230" i="4"/>
  <c r="Q230" i="4" s="1"/>
  <c r="P229" i="4"/>
  <c r="Q229" i="4" s="1"/>
  <c r="P228" i="4"/>
  <c r="Q228" i="4" s="1"/>
  <c r="P227" i="4"/>
  <c r="Q227" i="4" s="1"/>
  <c r="P226" i="4"/>
  <c r="Q226" i="4" s="1"/>
  <c r="P225" i="4"/>
  <c r="Q225" i="4" s="1"/>
  <c r="P224" i="4"/>
  <c r="Q224" i="4" s="1"/>
  <c r="P223" i="4"/>
  <c r="Q223" i="4" s="1"/>
  <c r="P222" i="4"/>
  <c r="Q222" i="4" s="1"/>
  <c r="P221" i="4"/>
  <c r="Q221" i="4" s="1"/>
  <c r="P220" i="4"/>
  <c r="Q220" i="4" s="1"/>
  <c r="P219" i="4"/>
  <c r="Q219" i="4" s="1"/>
  <c r="P218" i="4"/>
  <c r="Q218" i="4" s="1"/>
  <c r="P217" i="4"/>
  <c r="Q217" i="4" s="1"/>
  <c r="N211" i="4"/>
  <c r="M211" i="4"/>
  <c r="O211" i="4"/>
  <c r="L211" i="4" l="1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M188" i="4"/>
  <c r="N188" i="4" s="1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K23" i="2" l="1"/>
  <c r="L284" i="1"/>
  <c r="L323" i="1"/>
  <c r="P323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289" i="1"/>
  <c r="Q289" i="1" s="1"/>
  <c r="K16" i="3"/>
  <c r="P16" i="3"/>
  <c r="Q16" i="3"/>
  <c r="P16" i="2"/>
  <c r="P13" i="2"/>
  <c r="P15" i="2"/>
  <c r="P17" i="2"/>
  <c r="P10" i="2"/>
  <c r="O11" i="2"/>
  <c r="P11" i="2" s="1"/>
  <c r="O12" i="2"/>
  <c r="P12" i="2" s="1"/>
  <c r="O13" i="2"/>
  <c r="O14" i="2"/>
  <c r="O15" i="2"/>
  <c r="O16" i="2"/>
  <c r="O17" i="2"/>
  <c r="O19" i="2"/>
  <c r="P19" i="2" s="1"/>
  <c r="O20" i="2"/>
  <c r="P20" i="2" s="1"/>
  <c r="O21" i="2"/>
  <c r="P21" i="2" s="1"/>
  <c r="O10" i="2"/>
  <c r="O22" i="2" l="1"/>
  <c r="P14" i="2"/>
  <c r="P22" i="2" s="1"/>
  <c r="H12" i="3"/>
  <c r="H27" i="3" s="1"/>
  <c r="K284" i="1"/>
  <c r="K323" i="1"/>
  <c r="Q323" i="1" s="1"/>
  <c r="O27" i="3"/>
  <c r="N27" i="3"/>
  <c r="M27" i="3"/>
  <c r="L27" i="3"/>
  <c r="J27" i="3"/>
  <c r="P26" i="3"/>
  <c r="K26" i="3"/>
  <c r="Q26" i="3" s="1"/>
  <c r="Q25" i="3"/>
  <c r="P25" i="3"/>
  <c r="K25" i="3"/>
  <c r="P24" i="3"/>
  <c r="K24" i="3"/>
  <c r="Q24" i="3" s="1"/>
  <c r="P23" i="3"/>
  <c r="K23" i="3"/>
  <c r="P22" i="3"/>
  <c r="K22" i="3"/>
  <c r="P21" i="3"/>
  <c r="K21" i="3"/>
  <c r="Q21" i="3" s="1"/>
  <c r="P20" i="3"/>
  <c r="K20" i="3"/>
  <c r="Q20" i="3" s="1"/>
  <c r="P19" i="3"/>
  <c r="K19" i="3"/>
  <c r="Q19" i="3" s="1"/>
  <c r="P18" i="3"/>
  <c r="K18" i="3"/>
  <c r="Q18" i="3" s="1"/>
  <c r="P17" i="3"/>
  <c r="Q17" i="3" s="1"/>
  <c r="P15" i="3"/>
  <c r="K15" i="3"/>
  <c r="P14" i="3"/>
  <c r="K14" i="3"/>
  <c r="P13" i="3"/>
  <c r="K13" i="3"/>
  <c r="Q13" i="3" s="1"/>
  <c r="P12" i="3"/>
  <c r="K12" i="3"/>
  <c r="P11" i="3"/>
  <c r="K11" i="3"/>
  <c r="Q11" i="3" s="1"/>
  <c r="P10" i="3"/>
  <c r="K10" i="3"/>
  <c r="N18" i="2"/>
  <c r="M18" i="2"/>
  <c r="O18" i="2"/>
  <c r="P18" i="2" s="1"/>
  <c r="Q10" i="3" l="1"/>
  <c r="Q14" i="3"/>
  <c r="P27" i="3"/>
  <c r="Q23" i="3"/>
  <c r="Q12" i="3"/>
  <c r="Q15" i="3"/>
  <c r="Q22" i="3"/>
  <c r="K27" i="3"/>
  <c r="Q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7" authorId="0" shapeId="0" xr:uid="{3C9107EC-0023-4F76-97B7-A40835787730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there was a variation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4" authorId="0" shapeId="0" xr:uid="{62EF624A-E53E-44B7-A148-F9D46D1445AB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To be Confiirmed.</t>
        </r>
      </text>
    </comment>
  </commentList>
</comments>
</file>

<file path=xl/sharedStrings.xml><?xml version="1.0" encoding="utf-8"?>
<sst xmlns="http://schemas.openxmlformats.org/spreadsheetml/2006/main" count="3003" uniqueCount="796">
  <si>
    <t>PB Action Plan - Recurrent (Goods and Services) and Development Template</t>
  </si>
  <si>
    <t>COUNTY GOVERNMENT OF XXXXXX</t>
  </si>
  <si>
    <t>APPROVED PENDING BILLS (PAYABLES) ACTION PLAN FOR THE FINANCIAL YEAR XXXXXX</t>
  </si>
  <si>
    <t>S/No</t>
  </si>
  <si>
    <t>Financial Year (the year the pending bill was incurred)</t>
  </si>
  <si>
    <t>Department Name</t>
  </si>
  <si>
    <t>Name of Supplier/ Vendor/ Contractor</t>
  </si>
  <si>
    <t>Supplier IFMIS no</t>
  </si>
  <si>
    <t>Budget Line Item Code (The code where the PB has been budgeted in the current budget)</t>
  </si>
  <si>
    <t>Payment Description</t>
  </si>
  <si>
    <t>Local Purchase Order/ Local Service Order /Contract no</t>
  </si>
  <si>
    <t>Supplier/ Contractor Invoice Date (Refer to Supplier/ Contractor Invoice)</t>
  </si>
  <si>
    <t>Supplier/ Contractor Invoice Number/ Reference Number</t>
  </si>
  <si>
    <t>Total Amount payable (Kshs.)</t>
  </si>
  <si>
    <t>Payment Plan for the Financial Year XXXX/XXXX</t>
  </si>
  <si>
    <t>Total Approved Payment Plan for the Financial Year (Kshs.)</t>
  </si>
  <si>
    <t>Projected Oustanding Balance (Kshs.)</t>
  </si>
  <si>
    <t>First Quarter (Kshs.)</t>
  </si>
  <si>
    <t>Second Quarter (Kshs.)</t>
  </si>
  <si>
    <t>Third  Quarter (Kshs.)</t>
  </si>
  <si>
    <t>Fourth Quarter (Kshs.)</t>
  </si>
  <si>
    <t xml:space="preserve">A </t>
  </si>
  <si>
    <t>B</t>
  </si>
  <si>
    <t>C</t>
  </si>
  <si>
    <t>D</t>
  </si>
  <si>
    <t>E</t>
  </si>
  <si>
    <t>F=B+C+D+E</t>
  </si>
  <si>
    <t>G=A-F</t>
  </si>
  <si>
    <t>Development Pending Bills</t>
  </si>
  <si>
    <t>Recurrent Pending Bills ( Goods &amp; Services)</t>
  </si>
  <si>
    <t>Note: Pending Bills Action Plan should adopt the Fist In First Out payment method</t>
  </si>
  <si>
    <t>I certify that all the listed bills have been verified and aged for settlement on a First In First Out (FIFO) basis.</t>
  </si>
  <si>
    <t>Prepared by:</t>
  </si>
  <si>
    <t>Sign:</t>
  </si>
  <si>
    <t>Designation: Director Accounting Services/ Head of Accounts/ Head of Finance/ Director Pending Bills or equivalent</t>
  </si>
  <si>
    <t>Date:</t>
  </si>
  <si>
    <t>Verified by Chief Officer Finance</t>
  </si>
  <si>
    <t>Name</t>
  </si>
  <si>
    <t>Approved by County Executive Committee Member Finance:</t>
  </si>
  <si>
    <t>Designation</t>
  </si>
  <si>
    <t>Notes</t>
  </si>
  <si>
    <t>An invoice should be fully settled unless an agreed payment plan exists, such as with KRA or an outside court settlement agreement.</t>
  </si>
  <si>
    <t>PB Action Plan - Recurrent (Staff Claims) Template</t>
  </si>
  <si>
    <t>EXPENDITURE CATEGORY: RECURRENT (STAFF CLAIMS)</t>
  </si>
  <si>
    <t>S/No.</t>
  </si>
  <si>
    <t>Financial Year (The year the pending bill was incurred)</t>
  </si>
  <si>
    <t>Name of Employee/ Payee</t>
  </si>
  <si>
    <t xml:space="preserve">Job Group </t>
  </si>
  <si>
    <t>Personal Number</t>
  </si>
  <si>
    <t>Date and Reference No. of the Approved Memo (Where applicable)</t>
  </si>
  <si>
    <t>Total Amount Payable (Kshs.)</t>
  </si>
  <si>
    <t>A</t>
  </si>
  <si>
    <t>PB Action Plan - Recurrent (Salary Arrears, Statutory &amp; Third Party Deductions) Template</t>
  </si>
  <si>
    <t>EXPENDITURE CATEGORY: RECURRENT (SALARY ARREARS, STATUTORY &amp; THIRD PARTY DEDUCTIONS)</t>
  </si>
  <si>
    <t>S/NO.</t>
  </si>
  <si>
    <t>Payee</t>
  </si>
  <si>
    <t>IFMIS Supplier No.</t>
  </si>
  <si>
    <t>Principals (Kshs.)</t>
  </si>
  <si>
    <t>Penalties (Kshs.)</t>
  </si>
  <si>
    <t>Interest (Kshs.)</t>
  </si>
  <si>
    <t>Total Approved payment Plan for the Financial Year (Kshs.)</t>
  </si>
  <si>
    <t>D=A+B+C</t>
  </si>
  <si>
    <t>F</t>
  </si>
  <si>
    <t>G</t>
  </si>
  <si>
    <t>H</t>
  </si>
  <si>
    <t>I=E+F+G+H</t>
  </si>
  <si>
    <t>J=D-Y</t>
  </si>
  <si>
    <t>Gross Salary</t>
  </si>
  <si>
    <t>N/A</t>
  </si>
  <si>
    <t>KRA ( VAT, PAYE, WHT)</t>
  </si>
  <si>
    <t>NSSF</t>
  </si>
  <si>
    <t>LAPFUND</t>
  </si>
  <si>
    <t>LAPTRUST</t>
  </si>
  <si>
    <t>SHIF</t>
  </si>
  <si>
    <t>HOUSING LEVY</t>
  </si>
  <si>
    <t>PUBLIC SERVICE SUPERANNUATION SCHEME</t>
  </si>
  <si>
    <t>NITA</t>
  </si>
  <si>
    <t>HELB</t>
  </si>
  <si>
    <t>TRADE UNIONS</t>
  </si>
  <si>
    <t>SACCO DEDUCTIONS</t>
  </si>
  <si>
    <t>INSURANCE DEDUCTIONS</t>
  </si>
  <si>
    <t>GRATUITY</t>
  </si>
  <si>
    <t>STAFF WELFARE</t>
  </si>
  <si>
    <t>OTHER DEDUCTIONS</t>
  </si>
  <si>
    <t>TOTAL</t>
  </si>
  <si>
    <t>County Attorney</t>
  </si>
  <si>
    <t xml:space="preserve">Public Administration </t>
  </si>
  <si>
    <t xml:space="preserve">Provision of legal services </t>
  </si>
  <si>
    <t>Health &amp; Sanitation</t>
  </si>
  <si>
    <t>2017/2018</t>
  </si>
  <si>
    <t>2018/2019</t>
  </si>
  <si>
    <t>2019/2020</t>
  </si>
  <si>
    <t>Provision of legal services</t>
  </si>
  <si>
    <t>Gender</t>
  </si>
  <si>
    <t>NO BUDGET</t>
  </si>
  <si>
    <t>supply and delivery of non-pharmacuticals</t>
  </si>
  <si>
    <t>2020/2021</t>
  </si>
  <si>
    <t>Governors</t>
  </si>
  <si>
    <t>The Standard newspaper</t>
  </si>
  <si>
    <t>Advertising services</t>
  </si>
  <si>
    <t>2021/2022</t>
  </si>
  <si>
    <t>Cooperatives</t>
  </si>
  <si>
    <t>BMU</t>
  </si>
  <si>
    <t>M/S sawan Hotel</t>
  </si>
  <si>
    <t>Catering services</t>
  </si>
  <si>
    <t>LSO No. 1769868</t>
  </si>
  <si>
    <t>23/11/2023</t>
  </si>
  <si>
    <t>M/S siritamu resort</t>
  </si>
  <si>
    <t>LSO No. 1769874</t>
  </si>
  <si>
    <t xml:space="preserve">M/S Standard media </t>
  </si>
  <si>
    <t>Advertisement services</t>
  </si>
  <si>
    <t>LSONo. 1663910</t>
  </si>
  <si>
    <t>20/11/2023</t>
  </si>
  <si>
    <t>LSO No. 1769877</t>
  </si>
  <si>
    <t>M/S Tourist Hotel</t>
  </si>
  <si>
    <t>LSO NO.1769884</t>
  </si>
  <si>
    <t>M. Dot engineering</t>
  </si>
  <si>
    <t>Supply of stationeries</t>
  </si>
  <si>
    <t>LPO 3512361</t>
  </si>
  <si>
    <t>M/S county green</t>
  </si>
  <si>
    <t>LSO No. 1769856</t>
  </si>
  <si>
    <t>LSO No. 1769859</t>
  </si>
  <si>
    <t>M/S Hotel Itoya</t>
  </si>
  <si>
    <t>LSO No. 1769872</t>
  </si>
  <si>
    <t>M/S Milimani gardens Hotel</t>
  </si>
  <si>
    <t>LSO No. 1769889</t>
  </si>
  <si>
    <t>LSO No. 1769888</t>
  </si>
  <si>
    <t>2022/2023</t>
  </si>
  <si>
    <t>Amani Wekesa &amp; Advocates</t>
  </si>
  <si>
    <t>Annet Mumalasi  &amp; Co. Advocates</t>
  </si>
  <si>
    <t>Case No.E006 of 2023, E005 of 2023, E006 of 2024</t>
  </si>
  <si>
    <t>Case No. 38 of 2016, 122 of 2016, 44 of 2017, 19 of 2016, 129 of 2002, 46 of 2020, 17 of 2020, 7 of 2015, 69 of 2017, 17 of 2015, 283 of 2015, 50 of 2019, 15 of 2019, 283 of 2019, 130 of 2012, 352 of 2020, 686 of 2016, 518 of 2016, 50 of 2016, 8 of 2015, 302 of 2018, 445 of 2019, 1 of 2020, 77 of 2020</t>
  </si>
  <si>
    <t>Case No.75 of 2017, 215 of 2019, 110 of 2020, 47 of 2020, 10 of 2017, 3 of 2023, 31 of 2017, E002 of 2020</t>
  </si>
  <si>
    <t>Ndalila &amp; Co Advocates</t>
  </si>
  <si>
    <t>2022/23</t>
  </si>
  <si>
    <t>Education and VTC</t>
  </si>
  <si>
    <t>Pamu Business Enterprises</t>
  </si>
  <si>
    <t>Supply and delivery of staff uniforms</t>
  </si>
  <si>
    <t>2022-2023</t>
  </si>
  <si>
    <t>Advertisement</t>
  </si>
  <si>
    <t>WEBMAR</t>
  </si>
  <si>
    <t>Purchase of Fuel and Lubricants</t>
  </si>
  <si>
    <t>Asha Hersi Moghe</t>
  </si>
  <si>
    <t>Rent - First lady office</t>
  </si>
  <si>
    <t>Buk and Sons Company Limited</t>
  </si>
  <si>
    <t>Supply and delivery of food stuff for muslim youth groups (SP)</t>
  </si>
  <si>
    <t>Chivas Company</t>
  </si>
  <si>
    <t>Supply of office executive furniture</t>
  </si>
  <si>
    <t>Nation Media</t>
  </si>
  <si>
    <t>augumary enterprises</t>
  </si>
  <si>
    <t xml:space="preserve"> supply and delivery of computer accessories and printers</t>
  </si>
  <si>
    <t>hedka agencies</t>
  </si>
  <si>
    <t>purchase of neglected tropical disease chemicals</t>
  </si>
  <si>
    <t>kiteki inv. ltd</t>
  </si>
  <si>
    <t>4395672/4395673</t>
  </si>
  <si>
    <t>Case No.E382 of 2023, 32 of 2023, E005 of 2021, E044 of 2022, 279 of 2019, 3 of 2021, 3 of 2022, E007 of 2022, E006 of 2023, E001 of 2023</t>
  </si>
  <si>
    <t>112-113</t>
  </si>
  <si>
    <t>Kimilili Municipality</t>
  </si>
  <si>
    <t>County Green Hotel</t>
  </si>
  <si>
    <t>Outsourcing of conference Services.</t>
  </si>
  <si>
    <t>Kizakura Construction Co.</t>
  </si>
  <si>
    <t>Purchase and Supply of IT and Computer Equipment</t>
  </si>
  <si>
    <t>Adminstration Police</t>
  </si>
  <si>
    <t xml:space="preserve">Ap Welfare- Entire Fy 2022/23 </t>
  </si>
  <si>
    <t>Trade</t>
  </si>
  <si>
    <t>ICPAK</t>
  </si>
  <si>
    <t>Tuition Fee</t>
  </si>
  <si>
    <t>Postal Corporation</t>
  </si>
  <si>
    <t>Rental Services</t>
  </si>
  <si>
    <t>The Nation Media Group</t>
  </si>
  <si>
    <t>INV367759</t>
  </si>
  <si>
    <t>PCK-071075, 071463, 077407, 088823, 090291</t>
  </si>
  <si>
    <t>2023/2024</t>
  </si>
  <si>
    <t>Roads &amp; Public works</t>
  </si>
  <si>
    <t>Chemamul Investment</t>
  </si>
  <si>
    <t>work in progress</t>
  </si>
  <si>
    <t>Periodic maintanance of Chemwesus kibundo kamungo Road BGM/CNTY/RPW/RT/003/2023/2024</t>
  </si>
  <si>
    <t>Agriculture, livestock and coop</t>
  </si>
  <si>
    <t>Geineosis Limited</t>
  </si>
  <si>
    <t xml:space="preserve">Certifed </t>
  </si>
  <si>
    <t>Supply and Delivery of Coffee Seedlings</t>
  </si>
  <si>
    <t xml:space="preserve"> M/s kenya seed company limited</t>
  </si>
  <si>
    <t>Supply and delivery of certified maize seed</t>
  </si>
  <si>
    <t>Midland Emporium Ltd</t>
  </si>
  <si>
    <t>certificed works</t>
  </si>
  <si>
    <t>Supply and delivery of Certified Fertilizer</t>
  </si>
  <si>
    <t>Shiffa Enterprises</t>
  </si>
  <si>
    <t xml:space="preserve">certified </t>
  </si>
  <si>
    <t>Supply and delivery of 2-month old chicken birds</t>
  </si>
  <si>
    <t xml:space="preserve">Lands  </t>
  </si>
  <si>
    <t>Wiwama Investments</t>
  </si>
  <si>
    <t xml:space="preserve"> Purchase of Land </t>
  </si>
  <si>
    <t>Purchase of land for Burandasi VTC</t>
  </si>
  <si>
    <t>Mariko Enterprises</t>
  </si>
  <si>
    <t>Purchase of land for Mukuyuni ward office</t>
  </si>
  <si>
    <t>Finance &amp; Economic Planning</t>
  </si>
  <si>
    <t>Kibo African Limited</t>
  </si>
  <si>
    <t>Motor vehi</t>
  </si>
  <si>
    <t>Supply Of Motorbikes</t>
  </si>
  <si>
    <t>Getrans Solutions Limited</t>
  </si>
  <si>
    <t>Proposed construction and Completion of Milk Processing Plant in Webuye</t>
  </si>
  <si>
    <t>CPSB</t>
  </si>
  <si>
    <t>M/s Gaspas Engineering works</t>
  </si>
  <si>
    <t>1188553/2022/2023</t>
  </si>
  <si>
    <t>Constrauctiom of office block</t>
  </si>
  <si>
    <t>Bamuchi Data Solutions</t>
  </si>
  <si>
    <t>CERT NO. 3</t>
  </si>
  <si>
    <t>Proposed  Construction Of 1No Ecde Classroom At Lutaso,Njata And Wandabwa Primary School In Ndivisi Ward</t>
  </si>
  <si>
    <t>Barbola Company Limited</t>
  </si>
  <si>
    <t>Proposed Erection And Completion Of 1 Noecde Classroom And 2No Door Pit Latrine At Kaboriot,Chepkowo And Kumurio Primary Schools In Chepyuk Ward</t>
  </si>
  <si>
    <t xml:space="preserve">Benwax </t>
  </si>
  <si>
    <t>Proposed Completion Of No 1 Ecde Classroom At Khasolo, Radi And Mwiyenga In Kimaeti Ward</t>
  </si>
  <si>
    <t>Dot Engineering Construction</t>
  </si>
  <si>
    <t>Proposed Erection And Completion Works For 1 No Ecde Classroom At Remwa Primary  School In Kabula Ward</t>
  </si>
  <si>
    <t>Henford Limited</t>
  </si>
  <si>
    <t>Proposed Erection And Completion Of 1 No Workshop At Lwanja Vtc In West Bukusu Ward</t>
  </si>
  <si>
    <t>Khatiri Enterprise</t>
  </si>
  <si>
    <t>Proposed Construction Of 1 No Ecde Classroom At Makhonge Primary School And Completion Of Ecde At Makhonge Primary In Chwele Kabuchai Ward</t>
  </si>
  <si>
    <t>Ndombisa General Supplies</t>
  </si>
  <si>
    <t>Proposed Erection And Completion Of 1No Ecde Classroom At Lumuli And Sirende S.A Primary Schools In Mihuu Ward</t>
  </si>
  <si>
    <t>Proposed Erection And Completion Of 1No Ecde Classroom S At Kipsoen Kapkeke And Chemositet Primary Schools In Kapkateny Ward</t>
  </si>
  <si>
    <t xml:space="preserve">Olichem Enterprises </t>
  </si>
  <si>
    <t>Proposed Construtionof 1No.Ecde Classroom At Marakaru,Londo And Namundi Primary School In Lwandanyi Ward</t>
  </si>
  <si>
    <t>Pasisi Enterprise Limited</t>
  </si>
  <si>
    <t>Proposed Erection And Completion Works For 1 No Ecde Classroom At Kebei, Sirgoi, Kapchebon And Iya Primary School In Kaptama  Ward</t>
  </si>
  <si>
    <t>Rova Capital Ltd</t>
  </si>
  <si>
    <t>Proposed Erection And Completion Of1No.Ecde Classroom At Mungore Primary School In Khasoko Ward</t>
  </si>
  <si>
    <t>Gender and sports</t>
  </si>
  <si>
    <t>Ayoti contractors</t>
  </si>
  <si>
    <t>NEG:1361728-2023-2024</t>
  </si>
  <si>
    <t>Working Progress</t>
  </si>
  <si>
    <t>Completion of high altitude training centre</t>
  </si>
  <si>
    <t>Lunao enteprises</t>
  </si>
  <si>
    <t>NEG:705214-2018-2019</t>
  </si>
  <si>
    <t>Proposed erection and completion of masinde muliro stadium</t>
  </si>
  <si>
    <t>M/s gaspas engineering works</t>
  </si>
  <si>
    <t>Erection and completion of metallic stand at mbakalo stadium</t>
  </si>
  <si>
    <t>Pasisi enterprises ltd</t>
  </si>
  <si>
    <t>NEG:1262219-2023-2024</t>
  </si>
  <si>
    <t>Completion of sangalo mutipurpose hall</t>
  </si>
  <si>
    <t xml:space="preserve"> Sinawa dispensary limite</t>
  </si>
  <si>
    <t>Proposed erection and completion of staff house at Lurare dispensary</t>
  </si>
  <si>
    <t>Befra Ventures Ltd.</t>
  </si>
  <si>
    <t>Proposed erection and completion of works for maternity at Mayenga at Kimaiti Ward</t>
  </si>
  <si>
    <t>Burest general agencies co.Ltd</t>
  </si>
  <si>
    <t>Proposed erection and completion works for maternity wing at Tulienge dispensary</t>
  </si>
  <si>
    <t>Cafrable Enterprises</t>
  </si>
  <si>
    <t>Construction of sewerline at Webuye</t>
  </si>
  <si>
    <t xml:space="preserve">Filtego Group Ltd </t>
  </si>
  <si>
    <t xml:space="preserve">Proposed construction of maternity ward Nasyanda and Fencing at Mabusi Dispensary in Bumula Ward at Bungoma County </t>
  </si>
  <si>
    <t>Gashame solution enterprises</t>
  </si>
  <si>
    <t>Proposed renovation works for Lwanda dispensary</t>
  </si>
  <si>
    <t>Glamax Enterprises</t>
  </si>
  <si>
    <t>Proposed Completion of  martenity ward Nasyanda and fencing at Mabuusi Dispensary</t>
  </si>
  <si>
    <t>Grifon Nest Contractors ltd</t>
  </si>
  <si>
    <t>Erection and completion works of maternity wing at Chebukwabi dispensary</t>
  </si>
  <si>
    <t>Grifon Nest Contractors Ltd</t>
  </si>
  <si>
    <t>Jadefrost Construction Ltd</t>
  </si>
  <si>
    <t xml:space="preserve">Proposed renovation works of ngoli dispensary </t>
  </si>
  <si>
    <t>Jeraso Ent. Ltd</t>
  </si>
  <si>
    <t>Proposed construction of 4no. Door pit latrine and urinal  at Namatotoa dispensary</t>
  </si>
  <si>
    <t>Jonevix Contractors Limited</t>
  </si>
  <si>
    <t>Completion of Commodity store at BCRH</t>
  </si>
  <si>
    <t xml:space="preserve">Kimama Contractors Ltd </t>
  </si>
  <si>
    <t>Proposed completion works for Kipsabula Dispensary in Bungoma county</t>
  </si>
  <si>
    <t>Lussio Construction Ltd</t>
  </si>
  <si>
    <t>Proposed construction of 4NO door pit latrine with urinal at Khaoya Recreational centre</t>
  </si>
  <si>
    <t xml:space="preserve">Housing </t>
  </si>
  <si>
    <t>Wilkori Building and Civil Engineering Company Ltd</t>
  </si>
  <si>
    <t>1166766-2-2022/23</t>
  </si>
  <si>
    <t>Proposed Construction of Governors residence</t>
  </si>
  <si>
    <t>Glamax Enterprise</t>
  </si>
  <si>
    <t>Construction of ward offices</t>
  </si>
  <si>
    <t>Sahary Logistic Limited</t>
  </si>
  <si>
    <t>Namwaya Construction Ltd</t>
  </si>
  <si>
    <t>Proposed construction of box culvert on river silonya BGM/CNTY/RPW/CEF/022/2023-24</t>
  </si>
  <si>
    <t xml:space="preserve">Trade, Energy and Industrilization </t>
  </si>
  <si>
    <t>Delle International Ltd</t>
  </si>
  <si>
    <t>Proposed Laying of Cabros and drainage System at Chwele Market</t>
  </si>
  <si>
    <t>Eagle power services limited</t>
  </si>
  <si>
    <t>Installation of streetlights at kwa area in mihuu ward</t>
  </si>
  <si>
    <t>gaussian solutions ltd</t>
  </si>
  <si>
    <t>Certificate of practical completion</t>
  </si>
  <si>
    <t>Installation of 4 no.solar powered street lights in sitikho ward</t>
  </si>
  <si>
    <t xml:space="preserve"> 2015 - 2016</t>
  </si>
  <si>
    <t>integrated services delivery isd logistics ltd p.o. Box 2296-30200 nairobi</t>
  </si>
  <si>
    <t>Proposed supply installation and commissioning of solar streetlights in bungoma town</t>
  </si>
  <si>
    <t>Multiple Dimensions Ltd</t>
  </si>
  <si>
    <t>8992258/2021-22</t>
  </si>
  <si>
    <t>Proposed installation of 2No. solar powered streetlight at Kabwoyo and Kongit in Kaptama Ward</t>
  </si>
  <si>
    <t>Wells Trading Co. Ltd</t>
  </si>
  <si>
    <t>1289356/2022-23</t>
  </si>
  <si>
    <t>Construction of Modern Stalls and Shades at Kamukuywa Market</t>
  </si>
  <si>
    <t>Water &amp; Toursim</t>
  </si>
  <si>
    <t>Ahqab company limited</t>
  </si>
  <si>
    <t>Drilling and upgrading of nanfata primary and kaburevu primary borehole in siboti ward</t>
  </si>
  <si>
    <t>Jerich Co. Ltd</t>
  </si>
  <si>
    <t>Contract</t>
  </si>
  <si>
    <t>supply and delivery of drilling rig materials</t>
  </si>
  <si>
    <t>M/S Besimu Enterprises Limited</t>
  </si>
  <si>
    <t>Drilling and Upgrading of Misikhu Market Borehole and  upgrading of Sinoko Health Centre in Ndivisi Ward</t>
  </si>
  <si>
    <t>M/S East Africa Aquatech Drilling Limited</t>
  </si>
  <si>
    <t>Drilling and Upgrading of Mteremko Borehole in Khalaba Ward</t>
  </si>
  <si>
    <t xml:space="preserve">M/S Glowan Limited
</t>
  </si>
  <si>
    <t>Protection of 4 NO water springs in Chepyuk Ward</t>
  </si>
  <si>
    <t>M/S Matui Contractors Limited</t>
  </si>
  <si>
    <t>Kongit Water project</t>
  </si>
  <si>
    <t>DIRECT  2020/2021</t>
  </si>
  <si>
    <t>M/S Multi Gibbs Enterprises Limited</t>
  </si>
  <si>
    <t>Bugaa water project in Elgon Ward</t>
  </si>
  <si>
    <t>M/S Revovis Enterprises Limited</t>
  </si>
  <si>
    <t>005</t>
  </si>
  <si>
    <t>Construction and Protection of 8no. Water Springs in Milima ward</t>
  </si>
  <si>
    <t xml:space="preserve">M/S Sinawa Enterprises Limited </t>
  </si>
  <si>
    <t>Drilling of borehole at matunda market  ,machakha and bumang'ale</t>
  </si>
  <si>
    <t>M/S Sobremax Supplies Limited</t>
  </si>
  <si>
    <t>Drilling and Equipping of Webuye S.A Primary Borehole in Matulo Ward</t>
  </si>
  <si>
    <t>M/S Trusima Ventures Limited</t>
  </si>
  <si>
    <t>Purchase and installation of pressed still tank 30cubic  meters and extension of piped  water</t>
  </si>
  <si>
    <t>M/S Whitmala Enterprise Company Limited</t>
  </si>
  <si>
    <t>Upgrading Kimatuni S.A Borehole in Bumula Ward</t>
  </si>
  <si>
    <t>Naotrac Enterprises</t>
  </si>
  <si>
    <t>Drilling And Upgrading Of Misanga Market Borehole In Bukembe East Ward.</t>
  </si>
  <si>
    <t>Ngachi Multipurpose Ltd</t>
  </si>
  <si>
    <t xml:space="preserve">Drilling And Equiping Of 4 No. Of Boreholes With Hand Pumps </t>
  </si>
  <si>
    <t>Agriculture &amp; Irrigation</t>
  </si>
  <si>
    <t>Ms Midland Emporium Ltd</t>
  </si>
  <si>
    <t>Farm Input Support – Supply of Fertilizer for 500 beneficiaries per Ward</t>
  </si>
  <si>
    <t>Roads, Infrastructure and Public works</t>
  </si>
  <si>
    <t>PRECISION CONSTRUCTION AND GENERAL SUPPLIES</t>
  </si>
  <si>
    <t>Routine Maintenance Of Bruno - Namawanga Road</t>
  </si>
  <si>
    <t>BETEVA ENTERPRISES</t>
  </si>
  <si>
    <t>Spot Improvement Of Lumoro - Sichekereni Road</t>
  </si>
  <si>
    <t>EDNEW CONTRACTORS LIMITED</t>
  </si>
  <si>
    <t>Routine Maintenance Of Kapsesoi - Chepkube Factory</t>
  </si>
  <si>
    <t>PHELAMIX INVESTMENTS LIMITED</t>
  </si>
  <si>
    <t>Routine Maintenance Of Chepkube - ACK - River Lwakhakha Road</t>
  </si>
  <si>
    <t xml:space="preserve">Health &amp; Sanitation </t>
  </si>
  <si>
    <t>M/S Vimat Enterprises Limited</t>
  </si>
  <si>
    <t>proposed construction of 4NO. Door pit latrine and urinal at chepkurkur dispensary.</t>
  </si>
  <si>
    <t>FASTEC SUPPLIERS LTD</t>
  </si>
  <si>
    <t>Construction Of Kimama Water Supply Bridge</t>
  </si>
  <si>
    <t>M/S Nabwaya contractors co ltd</t>
  </si>
  <si>
    <t>Proposed Erection and completion works for Maternity wing at Mukhweya dispensary in Chwele kabuchai  ward</t>
  </si>
  <si>
    <t>Trade, energy &amp; Industrislization</t>
  </si>
  <si>
    <t>Delle International ltd</t>
  </si>
  <si>
    <t>Laying of cabros and drainage system</t>
  </si>
  <si>
    <t>M/S EDICONS KENYA LIMITED</t>
  </si>
  <si>
    <t xml:space="preserve">Consultancy Services For Road Inventory And Conditions Survey Of County Roads </t>
  </si>
  <si>
    <t>M/S CHEMAMUL INVESTMENT LIMITED</t>
  </si>
  <si>
    <t>Periodic Maintenance of Chemwesus - Kibundo - Kamung'ou Road Elgon Ward (1450750-2023/2024)</t>
  </si>
  <si>
    <t xml:space="preserve">Lands, Urban &amp; Physical Planning </t>
  </si>
  <si>
    <t>Planmaps Innovative Ltd</t>
  </si>
  <si>
    <t>Preparation of integrated development plan for Kaptama.</t>
  </si>
  <si>
    <t xml:space="preserve">Dynacop </t>
  </si>
  <si>
    <t xml:space="preserve">Upgrading of A1 (Salmond view-River Khalaba) Road </t>
  </si>
  <si>
    <t>MIDFIRM ENTERPRISES LIMITED</t>
  </si>
  <si>
    <t xml:space="preserve">The Proposed Completion Works At Fire Station Kanduyi </t>
  </si>
  <si>
    <t>MS Wells Trading Company</t>
  </si>
  <si>
    <t>Construction of Modern Market at Kamkuywa Ward</t>
  </si>
  <si>
    <t>M/S Jeraso enterprises limited</t>
  </si>
  <si>
    <t>proposed construction of 4NO.Doors pit latrine and urinal at namatotoa dispensary</t>
  </si>
  <si>
    <t>DEVBEES SOLUTIONS</t>
  </si>
  <si>
    <t>Routine Maintenance Of Moi Girls - Kaptola Box Culverts (2.5*2M)</t>
  </si>
  <si>
    <t>Prikalama Agencies Ltd</t>
  </si>
  <si>
    <t>Construction of ablution block, fence and gate at Bumula Dairy FCS in Kimaeti Ward</t>
  </si>
  <si>
    <t xml:space="preserve">MS. Likifa </t>
  </si>
  <si>
    <t>Construction of Milk Cooler House at Bumula Dairy FCS in Kimaeti Ward</t>
  </si>
  <si>
    <t>Bluemagma Ltd</t>
  </si>
  <si>
    <t>Proposed erection and completion works for ablution block at Thursday Market in kimilili Ward</t>
  </si>
  <si>
    <t>Ms Wekesa Communication Services</t>
  </si>
  <si>
    <t>Periodic maintanence of DC-Riziki-Slaughter house Road</t>
  </si>
  <si>
    <t>PiusRobi Investment</t>
  </si>
  <si>
    <t>Periodic maintenance of DC-Thursday market Road</t>
  </si>
  <si>
    <t>Nabwaya Contractors</t>
  </si>
  <si>
    <t>Renovation of conference hall and dining at Mabanga ATC</t>
  </si>
  <si>
    <t>VERTALI GENERAL CONTRACTORS LTD</t>
  </si>
  <si>
    <t>Routine Maintenance of Nambuya - Tamulega Road</t>
  </si>
  <si>
    <t>DENNIX LIMITED</t>
  </si>
  <si>
    <t>Routine Maintenance of Kulisiru - Kasiamo Road</t>
  </si>
  <si>
    <t>Youths and sports</t>
  </si>
  <si>
    <t>Pedagogue incoporated ltd</t>
  </si>
  <si>
    <t>Construction of Maraka Stadium</t>
  </si>
  <si>
    <t>Dataloop Ltd</t>
  </si>
  <si>
    <t>Review of integrated physical plan for Webuye</t>
  </si>
  <si>
    <t>CIVILMAR LIMITED</t>
  </si>
  <si>
    <t>Routine Maintenance Of Muji Secondary - Pharis Maikuma - ShowMap Bridge</t>
  </si>
  <si>
    <t>PAED Hope Enterprises</t>
  </si>
  <si>
    <t>Proposed installation of 3No. Solar Floodlight at Webuye S.A Site and Services in Matulo Ward</t>
  </si>
  <si>
    <t>LAVERDA COMPANY LIMITED</t>
  </si>
  <si>
    <t>Routine Maintenance Of Maliki P.A.G - Maliki Secondary School</t>
  </si>
  <si>
    <t>CARDSLOGIC ENTERPRISES LIMITED</t>
  </si>
  <si>
    <t>Periodic Maintenance of Wenyila-Murram Lugulu Road</t>
  </si>
  <si>
    <t>COLTECH INVESTMENTS LIMITED</t>
  </si>
  <si>
    <t>Spot Improvement of Chebukaka - Kimalewa - R. Kibisi Road</t>
  </si>
  <si>
    <t>Water &amp; Natural resources</t>
  </si>
  <si>
    <t>M/S Dynacorp Logisticslimited P.O BOX 624-30100 Eldoret</t>
  </si>
  <si>
    <t>Drilling and Equipping of Walala and Siloba Primary Schools Boreholes in Musikoma ward</t>
  </si>
  <si>
    <t>M/S Ahaab Company Limited</t>
  </si>
  <si>
    <t>Drilling and upgrading iof Boreholes at  Nang'ata Primary</t>
  </si>
  <si>
    <t>Erection and completion of marternaty wing at Mangana dispensary in Sitikho ward</t>
  </si>
  <si>
    <t>Public Administration</t>
  </si>
  <si>
    <t>M/S SINAWA ENTERPRISES</t>
  </si>
  <si>
    <t xml:space="preserve">Spot Improvement Of St. Paul Narati - Bridge Rehabilitation </t>
  </si>
  <si>
    <t>M/S Midland Construction Ltd</t>
  </si>
  <si>
    <t>Misikhu Brigadier Road Tongaren Ward</t>
  </si>
  <si>
    <t>Westlink Electrical and Hardware Ltd</t>
  </si>
  <si>
    <t>Proposed installation of Solar Powered Floodlights across the Bungoma County</t>
  </si>
  <si>
    <t>focus point systems ltd</t>
  </si>
  <si>
    <t xml:space="preserve">The proposed rehabilitation works for fire station at Kanduyi in Bungoma county 
</t>
  </si>
  <si>
    <t>M/S CUBIQPRINT AND DESIGN LTD</t>
  </si>
  <si>
    <t>Fabrication, Installation and Mounting of Entry Signages to Bungoma County</t>
  </si>
  <si>
    <t>Bungoma Municipality</t>
  </si>
  <si>
    <t>Taxan Investment Limited</t>
  </si>
  <si>
    <t>construction of marke kitchen,and stores,toilet block and associated external works at Kanduyi market in Bungoma Municipality</t>
  </si>
  <si>
    <t>Zhongmei Engineering Group Ltd</t>
  </si>
  <si>
    <t xml:space="preserve"> Upgrading Of Kanduyi - Sangalo Junction On (C33)</t>
  </si>
  <si>
    <t>MEGALASER INTERNATIONAL LIMITE</t>
  </si>
  <si>
    <t>Reconstruction of Mama Fanta, Township Ward, in Kanduyi Sub County</t>
  </si>
  <si>
    <t>M/S Krenshaw</t>
  </si>
  <si>
    <t>Supply, installation and commissioning of GIS networking on a mapping platform</t>
  </si>
  <si>
    <t>Jonevix contractors</t>
  </si>
  <si>
    <t>Proposed completion works for commodity store at aBungoma County Hospital at Bungoma County Hospital</t>
  </si>
  <si>
    <t>Supply and Delivery of Electrical Materials</t>
  </si>
  <si>
    <t>Kisiwa Tech Institute</t>
  </si>
  <si>
    <t>Installation of mettalic containers in bungoma town</t>
  </si>
  <si>
    <t>Routine Maintenance of Makutano - Wanangali - Tuuti Road</t>
  </si>
  <si>
    <t>M/S MAUTUMA STORES LIMITED</t>
  </si>
  <si>
    <t>Routine Maintenance Of Mabanga Market - Ngalasia Primary Road</t>
  </si>
  <si>
    <t>Gender and Culture</t>
  </si>
  <si>
    <t>Pasisi enterpirise ltd</t>
  </si>
  <si>
    <t>Completion of Sang'alo multipurpose hall</t>
  </si>
  <si>
    <t>Livestock &amp; Fisheries</t>
  </si>
  <si>
    <t>Ramagon Company Ltd</t>
  </si>
  <si>
    <t xml:space="preserve">Proposed erection and completion of Dairy Commercialization Area Network (Bukembe Dairy Plant) </t>
  </si>
  <si>
    <t>Hedka agencies</t>
  </si>
  <si>
    <t>completion of female and male ward at machakha dispensary phase 1</t>
  </si>
  <si>
    <t>Makololwe General Agencies Limited</t>
  </si>
  <si>
    <t xml:space="preserve">Construction of dispensary at Misanga </t>
  </si>
  <si>
    <t>Education &amp; Vocational Training</t>
  </si>
  <si>
    <t xml:space="preserve"> Wellaroo Company Limited </t>
  </si>
  <si>
    <t>Construction of a Twin workshop shade in Bukembe Vtc.</t>
  </si>
  <si>
    <t xml:space="preserve"> Brb Engineering limited</t>
  </si>
  <si>
    <t>Periodic maintenance of Muyayi-NOCO Road</t>
  </si>
  <si>
    <t xml:space="preserve"> Lussio Construction Company Ltd </t>
  </si>
  <si>
    <t>erection and completion works for out-patient wing at lunao dispensary</t>
  </si>
  <si>
    <t>Revovis Enterprise ltd</t>
  </si>
  <si>
    <t>Construction of 2 ecde classrooms and toilets at Namunji primary</t>
  </si>
  <si>
    <t xml:space="preserve">Whitmala Enterprise Company Limited </t>
  </si>
  <si>
    <t>Proposed Construction Of 1 No Ecde Class At Masuno And Syekumulo Primary  In Bumula Ward</t>
  </si>
  <si>
    <t xml:space="preserve">Puharm Enterprises Ltd. </t>
  </si>
  <si>
    <t>construction of 1 no. Ecde at cheptais primary school</t>
  </si>
  <si>
    <t>Best Wits Co.</t>
  </si>
  <si>
    <t xml:space="preserve">periodic maintanance of Chebwek -Chesukum road  </t>
  </si>
  <si>
    <t>Mt Elgon Summit Agencies</t>
  </si>
  <si>
    <t>proposed erection and completion of works at Chebwek polytechnic</t>
  </si>
  <si>
    <t>Madini Extra Services</t>
  </si>
  <si>
    <t>Construction Of ECDE at Bulukha Primary School in Cheptais ward</t>
  </si>
  <si>
    <t>Ocean Drop ltd</t>
  </si>
  <si>
    <t>Construction of Fence, Gate and 4NO door pit latrines at cheptais market sale yard</t>
  </si>
  <si>
    <t xml:space="preserve"> Nasombi co ltd</t>
  </si>
  <si>
    <t>construction of 1 no ecde classroom at Kuborom primary school</t>
  </si>
  <si>
    <t>Zaliqep Contractors and Supplies Limited</t>
  </si>
  <si>
    <t xml:space="preserve">construction of a maternity Wing at Cheptais Sub- County </t>
  </si>
  <si>
    <t>Marton Agencies Ltd</t>
  </si>
  <si>
    <t>Construction of  Ecde classrooms at Kamachei Primary</t>
  </si>
  <si>
    <t xml:space="preserve"> Dynacorp Logistics Limited</t>
  </si>
  <si>
    <t>Construction of Sosaplel   -Teremi Bridge</t>
  </si>
  <si>
    <t>Khatiri Enterprises Ltd</t>
  </si>
  <si>
    <t>Proposed supply and installation of 16 NO. grid  powered street lights at Chepyuk Ward</t>
  </si>
  <si>
    <t>Earster E.A Ltd</t>
  </si>
  <si>
    <t>Pipeline extension in Chepyuk ward</t>
  </si>
  <si>
    <t xml:space="preserve"> Technoshine Enterprises</t>
  </si>
  <si>
    <t>Construction of an Outpatient wing at Chepyuk Dispensary</t>
  </si>
  <si>
    <t>Construction of Ecde classrooms at Kibumet Primary and Kapchebuk Primary Schools, Kubra and Chepyuk Primary Schools</t>
  </si>
  <si>
    <t xml:space="preserve">Gloshine Investment </t>
  </si>
  <si>
    <t>Periodic maintenance of Embakasi-Chesiywo water supply  road</t>
  </si>
  <si>
    <t>Trade, Energy &amp; Industrislization</t>
  </si>
  <si>
    <t>Proposed installation of 3 no.solar powered streetlight  in Tuikut market in Chesikaki Ward</t>
  </si>
  <si>
    <t xml:space="preserve"> Makololwe General Agencies</t>
  </si>
  <si>
    <t>Rehabilitation of 1 borehole in sanandiki and installation of hand pumps</t>
  </si>
  <si>
    <t>Construction of 1NO ECDE Classroom and completion of 1No ECDE at Makhonge Primary</t>
  </si>
  <si>
    <t>Croyant Technologies</t>
  </si>
  <si>
    <t>Kaptola – Cheromis Road</t>
  </si>
  <si>
    <t>Geineosis Enterprises</t>
  </si>
  <si>
    <t>purchase of coffee seedlings</t>
  </si>
  <si>
    <t xml:space="preserve"> Mc kellparts Capital (K) Ltd</t>
  </si>
  <si>
    <t>Upgrading of Malinda Market Borehole in Kabula Ward</t>
  </si>
  <si>
    <t xml:space="preserve"> Makololwe</t>
  </si>
  <si>
    <t>Construction of a waiting bay at Kabula Health Centre</t>
  </si>
  <si>
    <t>Renzlew Co. Ltd</t>
  </si>
  <si>
    <t>Installation of 3 No, Container Stalls in Kabula Ward</t>
  </si>
  <si>
    <t>Easterly Winds Ltd</t>
  </si>
  <si>
    <t>Construction of 1 classroom at Sibakala Vtc</t>
  </si>
  <si>
    <t>Gaussian Solutions Ltd</t>
  </si>
  <si>
    <t>Lutaso Water Project 1- Extension of pipeline</t>
  </si>
  <si>
    <t>Lutaso water project 2- Extension of pipeline</t>
  </si>
  <si>
    <t xml:space="preserve"> Blue Sky Ventures</t>
  </si>
  <si>
    <t>Construction of 1 Ecde classrooms at Lukhome Primary</t>
  </si>
  <si>
    <t>Madini Extra Services Limitedp.O Box274-50200 Bungoma</t>
  </si>
  <si>
    <t>Proposed Construction Of Kiptungururwo Ecde In Kapkateny Ward</t>
  </si>
  <si>
    <t xml:space="preserve"> Kimama Construction Co.Ltd </t>
  </si>
  <si>
    <t>Completion of Kipsabula dispensary and construction of 2NO door pit latrines</t>
  </si>
  <si>
    <t xml:space="preserve">Mau Company </t>
  </si>
  <si>
    <t>Completion of 1 no. Ecde classroom at Kamuruani primary</t>
  </si>
  <si>
    <t xml:space="preserve"> Damza Ltd</t>
  </si>
  <si>
    <t>Periodic of Toiywontet- kapkeke dispensary-Kapkeke primary school road</t>
  </si>
  <si>
    <t xml:space="preserve">Kedge group holdings ltd </t>
  </si>
  <si>
    <t>Erection and completion of maternity wing at Rwanda Dispensary and two door pit latrines</t>
  </si>
  <si>
    <t>Gapbus company</t>
  </si>
  <si>
    <t>Construction of Kapkeke Dispensary</t>
  </si>
  <si>
    <t>Inter Regional Co. Ltd</t>
  </si>
  <si>
    <t>Kaptama dip – Bondeni – Kabwoyo – Chebombai Road</t>
  </si>
  <si>
    <t>Devbees Solutions</t>
  </si>
  <si>
    <t>Kaptama – Kostoi – Chebombai Road</t>
  </si>
  <si>
    <t xml:space="preserve">Costruction of 1 Ecde classroom at Kostoi Primary
</t>
  </si>
  <si>
    <t xml:space="preserve"> Maresi building and construction limited</t>
  </si>
  <si>
    <t>Rehabilitation of Chikondi – Kapchebon Water project</t>
  </si>
  <si>
    <t>Jono Logistics</t>
  </si>
  <si>
    <t>Installation of 1 Solar Powered Street Lights at Kaboywo Centre</t>
  </si>
  <si>
    <t>Marforce Trading Company Ltd</t>
  </si>
  <si>
    <t>Construction of maternity ward at Kaptama Health centre</t>
  </si>
  <si>
    <t>Davalyn Ventures limited</t>
  </si>
  <si>
    <t xml:space="preserve">proposed completion works for staff houses at kaboywo dispensary </t>
  </si>
  <si>
    <t>Energia Enginering Ltd</t>
  </si>
  <si>
    <t>Installation of streetlights along Chetambe poshomill-Khalaba and Installation of street light along sunrise primary-bridge-marrel road</t>
  </si>
  <si>
    <t>Mbig</t>
  </si>
  <si>
    <t>Periodic maintenance of Soroti-Lubinda-Pork Butchery Road</t>
  </si>
  <si>
    <t>Construction of ECDE classroom at Namatotoa primary</t>
  </si>
  <si>
    <t>Megawide Building Co. Ltd</t>
  </si>
  <si>
    <t>Periodic maintenance of Oluti-Nasianda Road</t>
  </si>
  <si>
    <t>Ryagle Enterprises Ltd.</t>
  </si>
  <si>
    <t>Proposed installation of solar powerd street lights  at Buyofu market in Khasoko ward</t>
  </si>
  <si>
    <t>Marton Agencies</t>
  </si>
  <si>
    <t>Upgrading of Kimilili primary FYM Borehole and pipeline extension to Tembatemba in kibingei ward</t>
  </si>
  <si>
    <t>Barmac Ltd</t>
  </si>
  <si>
    <t>Periodic maintenance of Apostolic Church-Nakhobanyi Road</t>
  </si>
  <si>
    <t xml:space="preserve">Proposed construction of 1NO of ECDE classroom at Kimilili Fym </t>
  </si>
  <si>
    <t>Routine maintenance of Moi Girls - Kaptola box culverts</t>
  </si>
  <si>
    <t>Likifa Limited</t>
  </si>
  <si>
    <t xml:space="preserve"> Construction of Bitobo Dispensary</t>
  </si>
  <si>
    <t xml:space="preserve"> Hedka Agencies</t>
  </si>
  <si>
    <t>Erection and completion of works of 1no Ecde classroom at Ngo’li Primary School in Kimilili ward</t>
  </si>
  <si>
    <t>Gloptic Designs &amp; Engineering Services Ltd</t>
  </si>
  <si>
    <t>Erection and completion of maternity ward at Kambini dispensary</t>
  </si>
  <si>
    <t>Barmac Limited</t>
  </si>
  <si>
    <t>Periodic maintenance of Bahai-Chelekei-ACK Road</t>
  </si>
  <si>
    <t xml:space="preserve"> Kiyotra Ltd</t>
  </si>
  <si>
    <t>proposed construction of 2NO ECDE classrooms at Passpalm primary schools in kimilili ward</t>
  </si>
  <si>
    <t xml:space="preserve"> JadeFrost</t>
  </si>
  <si>
    <t>Periodic maintenance of Matili primary-Mwangale Road</t>
  </si>
  <si>
    <t>Alloni Enterprise Ltd</t>
  </si>
  <si>
    <t>Periodic maintainance of Bahai-Namarambi Road</t>
  </si>
  <si>
    <t xml:space="preserve"> Sla Company Limited</t>
  </si>
  <si>
    <t>Periodic Maintanace Of Cocktail-Sitabicha River-Thursday Market-Neptune-Nandika-,Wepukhulu junction-murunga-mafumbo-gabriel junction road</t>
  </si>
  <si>
    <t>Supply of 20 No dairy animals to registered groups in kimilili Ward</t>
  </si>
  <si>
    <t xml:space="preserve"> Markram Limited</t>
  </si>
  <si>
    <t>Proposed erection and completion works of 1no Ecde classroom at kiboochi primary school</t>
  </si>
  <si>
    <t xml:space="preserve">Gashame Solution Enterprises P.O Box 110- 50200 Bgm </t>
  </si>
  <si>
    <t>Renovation of Lwanda health center</t>
  </si>
  <si>
    <t xml:space="preserve"> Mautuma stores limited</t>
  </si>
  <si>
    <t>Routine maintenance of Mabanga market to Ngalasia Primary road</t>
  </si>
  <si>
    <t xml:space="preserve"> Hearts Investment</t>
  </si>
  <si>
    <t>Completion Works Of 1 No Ecde Classroom at Mukhuyu</t>
  </si>
  <si>
    <t>Olichem Enterprises Ltd</t>
  </si>
  <si>
    <t>Proposed construction of 1No ECDE classroom at Marakaru, Londo and Namundi Primary schools</t>
  </si>
  <si>
    <t>Bluebag Ltd</t>
  </si>
  <si>
    <t>Completion of Male and female Ward at Machakha Dispensary</t>
  </si>
  <si>
    <t>Sethswan Enterprises</t>
  </si>
  <si>
    <t>Proposed erection and completion works for male and female wards in Lwandanyi ward</t>
  </si>
  <si>
    <t>Maresi enterprises</t>
  </si>
  <si>
    <t xml:space="preserve">Construction of one 1 no bodaboda shed at Nasusi  </t>
  </si>
  <si>
    <t>Eliya Limited</t>
  </si>
  <si>
    <t>Maintenance of Antony-Namaraya-Pius Kisiangani Road</t>
  </si>
  <si>
    <t xml:space="preserve"> Evadhi Enterprises</t>
  </si>
  <si>
    <t>Construction of Gate and fencing of Maeni Warehouse</t>
  </si>
  <si>
    <t xml:space="preserve">Grifon Nest Contractors Ltd </t>
  </si>
  <si>
    <t>Erection and completion works for maternity and completion of staff quarters at Chepkutumi dispensary</t>
  </si>
  <si>
    <t>Damaso building and construction co ltd</t>
  </si>
  <si>
    <t>Proposed erection and completion  Of 1 no ECDE classroom at Bisunu primary, Kibeu, Ndakaru, Lukaala, &amp; Kasyiamo Primary school</t>
  </si>
  <si>
    <t>Luneksa enterprise</t>
  </si>
  <si>
    <t>Erection of a waiting Bay  at Sirisia dispensary</t>
  </si>
  <si>
    <t xml:space="preserve">Installation of highmast flood lights at sibanga </t>
  </si>
  <si>
    <t>Boku Construction limited</t>
  </si>
  <si>
    <t>Construction of Chenjeni-Nabuloli box culvert</t>
  </si>
  <si>
    <t xml:space="preserve">Aderema Enterprise </t>
  </si>
  <si>
    <t>Construction of ECDE classroom at Nzoia PEFA primary</t>
  </si>
  <si>
    <t xml:space="preserve"> Sinawa Enterprise Ltd</t>
  </si>
  <si>
    <t>Proposed supply, installation and commissioning of 30NO metallic stalls at Catholic market</t>
  </si>
  <si>
    <t>Nekome investment ltd</t>
  </si>
  <si>
    <t>Periodic maintanance of salvation army-mwanja road in matulo ward</t>
  </si>
  <si>
    <t>Cardslogic enterprises Limited</t>
  </si>
  <si>
    <t>Periodic maintenance of Wenyila - Murram - Lugulu Road</t>
  </si>
  <si>
    <t xml:space="preserve">Dot Engineering Construction </t>
  </si>
  <si>
    <t>Construction Of 4No. Pit latrine and urinal at Kayaya Dispensary</t>
  </si>
  <si>
    <t>Gloshine investment</t>
  </si>
  <si>
    <t>Periodic Maintanance Of Masaba –Panda Miti Road In Matulo Ward</t>
  </si>
  <si>
    <t xml:space="preserve"> Paed Hope Enterprises</t>
  </si>
  <si>
    <t>Installation Of 1 No Solar Flood Lights At Site And Service</t>
  </si>
  <si>
    <t xml:space="preserve"> Nabwaya Contractors Company ltd.</t>
  </si>
  <si>
    <t>proposed erection and completion of lab at makunga dispensary in mbakalo ward</t>
  </si>
  <si>
    <t>Mosaic Oomph ltd</t>
  </si>
  <si>
    <t>Construction of no.1 Ecde classroom at Marinda Primary school in Mbakalo ward</t>
  </si>
  <si>
    <t>Brb Enterprise</t>
  </si>
  <si>
    <t>Installation of high mast solar light at mbakalo market</t>
  </si>
  <si>
    <t xml:space="preserve"> Meresi Engineering Works</t>
  </si>
  <si>
    <t xml:space="preserve">Renovation of Kibisi Cooperative </t>
  </si>
  <si>
    <t xml:space="preserve"> Franksim General Contractors Ltd P.O Box 20 Bungoma</t>
  </si>
  <si>
    <t>Construction of 1 No. ECDE classroom at Mbakalo ACK and Namawanga primary schools</t>
  </si>
  <si>
    <t>Gaspas Engineering Works</t>
  </si>
  <si>
    <t>Erection and completion of metallic stand at Mbakalo Stadium</t>
  </si>
  <si>
    <t xml:space="preserve"> Trusima Venture Limited</t>
  </si>
  <si>
    <t>Purchase and Installation of pressed steel tank 30cubic meters</t>
  </si>
  <si>
    <t xml:space="preserve">Wallace International Limited </t>
  </si>
  <si>
    <t>Erection and completion works for Laboratory block at Karima dispensary</t>
  </si>
  <si>
    <t>Proposed renovation and fencing of 1 cattle dip in Mbakalo Ward</t>
  </si>
  <si>
    <t>Ndombisa General Supplies Limited</t>
  </si>
  <si>
    <t xml:space="preserve"> Construction of an ECDE classroom at Lumuli primary</t>
  </si>
  <si>
    <t>Purham Enterprises</t>
  </si>
  <si>
    <t>Completion works for martenity wing and pit latrines at Mukuyuni dispensary</t>
  </si>
  <si>
    <t xml:space="preserve"> Revovis enterprise ltd p.o.box 1013-50200 bungoma</t>
  </si>
  <si>
    <t xml:space="preserve">Shirsamo Agencies </t>
  </si>
  <si>
    <t>Erection and completion of 1NO ECDE classroom at Mukhuyu, Riverside and Mufupi primary</t>
  </si>
  <si>
    <t>Omuuma Venturers Ltd</t>
  </si>
  <si>
    <t>PROPOSED ERECTION AND COMPLETION WORKS FOR 1 NO CLASSROOM AND 2 NO DOORS PIT LATRINE AT BUNJOSI AND SIRENDE PRIMARY SCHOOL IN MISIKHU WARD</t>
  </si>
  <si>
    <t>Eastline Solutions Ltd</t>
  </si>
  <si>
    <t>Kituni Marternity Wing</t>
  </si>
  <si>
    <t>Averesence Business Solution</t>
  </si>
  <si>
    <t>Routine Maintenance of Elmas -Mukolwe-Namasanda river road</t>
  </si>
  <si>
    <t>Safariplies Limited</t>
  </si>
  <si>
    <t>Routine maintenance of Nelson Mangoli-Sio River Road</t>
  </si>
  <si>
    <t>Routine maintenance of Siloba Primary-Former Assistant Chief Office-Ng'oli River road</t>
  </si>
  <si>
    <t>Wasser East African Syste</t>
  </si>
  <si>
    <t>Routine maintenance of Siritanyi-assistant Chief's Office-Kisawayi-Namisi ECDE Road</t>
  </si>
  <si>
    <t>Aquascope servicers Ltd.</t>
  </si>
  <si>
    <t>Proposed installation of 3 No. solar powered street lihgts in Naitiri/Kabuyefwe ward</t>
  </si>
  <si>
    <t xml:space="preserve"> Skyport Logistics Ltd</t>
  </si>
  <si>
    <t>Proposed Erection and Construction of 1 no ECDE Classroom at Sango S.A,.Ndengelwa SA,Nakoba FYM, Daktari Reginalda primary Schools</t>
  </si>
  <si>
    <t>Proposed Erection and Construction of 1 no ECDE Classroom at Ndengelwa S.A  primary Schools</t>
  </si>
  <si>
    <t>Proposed Erection and Construction of 1 no ECDE Classroom at Nakoba FYM  primary Schools</t>
  </si>
  <si>
    <t>Proposed Erection and Construction of 1 no ECDE Classroom at Dr. Reginalda    primary Schools</t>
  </si>
  <si>
    <t xml:space="preserve"> Ken West Investment</t>
  </si>
  <si>
    <t>Menu Factory-Menu Primary R0ad</t>
  </si>
  <si>
    <t>cheluna enterprise</t>
  </si>
  <si>
    <t>lufuti- Namulala-Cheboriti Road</t>
  </si>
  <si>
    <t xml:space="preserve"> Nawate Holding Ltd</t>
  </si>
  <si>
    <t>Construction of Nawate Coffee House</t>
  </si>
  <si>
    <t>Rehabilitation of 3NO Boreholes (Chepkorot, Binyenya and Mlango) and Upgrading of Ng'oli Spring</t>
  </si>
  <si>
    <t>EMG MondiLimited</t>
  </si>
  <si>
    <t>Periodic maintenance of Dr. Kisia-Musangura Road</t>
  </si>
  <si>
    <t>Periodic of Saidi-Ligodi-Nyabera-Chege-Charles-Ibrahim-Jojina Road</t>
  </si>
  <si>
    <t>Kama Tolindo Constructios Limited</t>
  </si>
  <si>
    <t>Periodic maintenance of Sinoko Primary Road</t>
  </si>
  <si>
    <t>Periodic maintenance of Professor Sifuna-Tabani-Sister Metrine Road</t>
  </si>
  <si>
    <t xml:space="preserve"> Sently Solution</t>
  </si>
  <si>
    <t>Purchase of medical equipment for Tabani dispensary</t>
  </si>
  <si>
    <t xml:space="preserve"> Sweetwell Solution Limited</t>
  </si>
  <si>
    <t>PERIODIC MAINTENANCE OF OMINDO - MWANGI MINYALI - GOD'S FAVOR FILLING STATION - SAWA ROAD IN NDALU WARD</t>
  </si>
  <si>
    <t xml:space="preserve"> Tongsoy Company Limited p.o.box 701 bumgoma</t>
  </si>
  <si>
    <t>Muliro Water Project in NdaluTaban Ward</t>
  </si>
  <si>
    <t>Emricon limited</t>
  </si>
  <si>
    <t>Proposed installation of high mast flood lights at ndivisi and sinoko market</t>
  </si>
  <si>
    <t>Bumachi Data Solution Ltd</t>
  </si>
  <si>
    <t>Proposed construction of 1NO ECDE at Lutaso, Njata and Wandabwa</t>
  </si>
  <si>
    <t>Lweya Kenya Company Ltd</t>
  </si>
  <si>
    <t>Misemwa -Namarambi dispensary phase II</t>
  </si>
  <si>
    <t>Jonetech Contractors</t>
  </si>
  <si>
    <t>Erection And Completion Of Works For 1 No Ecde At Ondoti,Wabukhonyi and Maasai</t>
  </si>
  <si>
    <t>Saryda Traders Limited</t>
  </si>
  <si>
    <t>Periodic maintenance of Temba-Wangwe-Makuselwa</t>
  </si>
  <si>
    <t>Makololwe Gen Agencies</t>
  </si>
  <si>
    <t>Erection  And Completion Of Maternity wing at Misemwa &amp; Namarambi Dispensaries</t>
  </si>
  <si>
    <t>Compton Limited</t>
  </si>
  <si>
    <t>Construction Of New Out Patient Wing At Sinoko</t>
  </si>
  <si>
    <t xml:space="preserve">Limassol Limited </t>
  </si>
  <si>
    <t>Periodic maintenance of Nasimbo-Nangata-Khabusi Road</t>
  </si>
  <si>
    <t xml:space="preserve"> Dawson Company Ltd</t>
  </si>
  <si>
    <t>Upgrading of kisawayi and Musakasa water projects</t>
  </si>
  <si>
    <t xml:space="preserve"> Damza ltd</t>
  </si>
  <si>
    <t>Upgrading and Extension of Mukwa Community Borehole and Solarisation of Nasimbo Primary Borehole in Siboti Ward</t>
  </si>
  <si>
    <t xml:space="preserve"> Wymex commodities CO. Ltd.</t>
  </si>
  <si>
    <t>Construction of Nandika water project</t>
  </si>
  <si>
    <t>Nabuyama General Contractors Ltd</t>
  </si>
  <si>
    <t>Construction of Ngwelo Dispensary</t>
  </si>
  <si>
    <t>Construction of fence and gate for Mangana dispensary in sitikho ward</t>
  </si>
  <si>
    <t xml:space="preserve"> Shirny General Contractors and Company Ltd</t>
  </si>
  <si>
    <t xml:space="preserve">Proposed Erection and completion of Maternity wing at Khalala Dispensary </t>
  </si>
  <si>
    <t>Yazeem Ltd</t>
  </si>
  <si>
    <t>Proposed installation of 3 no.solar powered streetlight  in  South Bukusu Ward</t>
  </si>
  <si>
    <t xml:space="preserve"> Vicpat Ltd</t>
  </si>
  <si>
    <t>Periodic maintenance of Lurare-Tulumba Road</t>
  </si>
  <si>
    <t xml:space="preserve"> Calemart Int’l Ltd </t>
  </si>
  <si>
    <t xml:space="preserve">Construction of 2 No. ECDE Classrooms at  St Paul’s Narati Primary </t>
  </si>
  <si>
    <t>Keha Investment</t>
  </si>
  <si>
    <t>Completion of outpatient wing and maternity wing for Makutano dispensary</t>
  </si>
  <si>
    <t>Kamlwang Enterprises Ltd</t>
  </si>
  <si>
    <t>Construction of ECDE classroom and office at Moi primary</t>
  </si>
  <si>
    <t>Drilling and Upgrading of Mupeli DEB Primary borehole</t>
  </si>
  <si>
    <t>Pristine Construction limited company</t>
  </si>
  <si>
    <t>Drilling and upgrading of Central Baptist primary Borehole</t>
  </si>
  <si>
    <t xml:space="preserve">Besimu Enterprise Limited </t>
  </si>
  <si>
    <t>Drilling and upgrading of Bungoma DEB primary Borehole and waterline</t>
  </si>
  <si>
    <t>Installation and repair of grid powered streetlights at Township</t>
  </si>
  <si>
    <t>Zepkih Suppliers Ltd</t>
  </si>
  <si>
    <t>Construction and rehabilitation of Pombo Mbili water project</t>
  </si>
  <si>
    <t xml:space="preserve">Pasisi enterprises </t>
  </si>
  <si>
    <t>Periodic maintenance of  Bukananachi primary-Lumasa-Kibabii Booster Road</t>
  </si>
  <si>
    <t xml:space="preserve">Henford Limited </t>
  </si>
  <si>
    <t>PROPOSED ERECTION AND COMPLETION WORKS FOR 1 NO WORKSHOP AT LWANJA VTC IN WEST BUKUSU WARD</t>
  </si>
  <si>
    <t>Jedfrost Construction Ltd</t>
  </si>
  <si>
    <t>Proposed renovation works og Ngoli dispensary in West Bukusu ward</t>
  </si>
  <si>
    <t>Vertali General contractors limited</t>
  </si>
  <si>
    <t>Nabende market – Nalondo girl’s high school road</t>
  </si>
  <si>
    <t xml:space="preserve"> Robamach company limited</t>
  </si>
  <si>
    <t>Proposed erection and completion of 2 no ecde classroom at Kabuchai primary school and Chemwa Primary</t>
  </si>
  <si>
    <t>Sunkyung Logistics Ltd</t>
  </si>
  <si>
    <t>Construction of 1No ECDE classroom at Luucho and construction of 2NO door pit latrine at Sawali and Khalaba primary schools</t>
  </si>
  <si>
    <t>Ambassador Industrial Supplies Ltd</t>
  </si>
  <si>
    <t>Periodic Maintenance Of Musikiti - Lancaster - Kitinda Secondary Road in West Sang'alo Ward</t>
  </si>
  <si>
    <t>Construction of 1 ECDE classroom at Malaha and Mukholi Primary schools</t>
  </si>
  <si>
    <t>Gabverox General Agencies Ltd</t>
  </si>
  <si>
    <t>Construction of 1 ECDE classroom at Namwacha</t>
  </si>
  <si>
    <t>Bungoma county salary</t>
  </si>
  <si>
    <t>Casuals Nov.2024</t>
  </si>
  <si>
    <t>20200094182/43</t>
  </si>
  <si>
    <t>Graguity</t>
  </si>
  <si>
    <t>Compesation for Employees</t>
  </si>
  <si>
    <t>Laptrust</t>
  </si>
  <si>
    <t>Governor</t>
  </si>
  <si>
    <t>Gratuity Contracted Employees from 2023-2025</t>
  </si>
  <si>
    <t>Kenya Commercial Bank</t>
  </si>
  <si>
    <t>Wages</t>
  </si>
  <si>
    <t xml:space="preserve">County Secretary </t>
  </si>
  <si>
    <t>Outstanding employers deductions for July 2024</t>
  </si>
  <si>
    <t>Compesation of employees</t>
  </si>
  <si>
    <t>Community Health Vovuntees</t>
  </si>
  <si>
    <t>Payment to CHvs</t>
  </si>
  <si>
    <t>Laptrust contribution</t>
  </si>
  <si>
    <t xml:space="preserve">Pension dues &amp; interest </t>
  </si>
  <si>
    <t>Gok pss scheme</t>
  </si>
  <si>
    <t>Pension dues</t>
  </si>
  <si>
    <t>Casuals January2024</t>
  </si>
  <si>
    <t>Casuals Dec.2023</t>
  </si>
  <si>
    <t>Finance and E. Planning</t>
  </si>
  <si>
    <t xml:space="preserve"> compensation for pension dues and interests for employees</t>
  </si>
  <si>
    <t>pension dues</t>
  </si>
  <si>
    <t>Gratuity compensation for contracted employees</t>
  </si>
  <si>
    <t>salaries to permanent staff</t>
  </si>
  <si>
    <t>Ap Welfare- Entire Fy 2023/24</t>
  </si>
  <si>
    <t>20/09/2023</t>
  </si>
  <si>
    <t>23/05/2023</t>
  </si>
  <si>
    <t>26/09/25</t>
  </si>
  <si>
    <t>19/3/24</t>
  </si>
  <si>
    <t>29/1/24</t>
  </si>
  <si>
    <t>30/5/2022</t>
  </si>
  <si>
    <t>20/4/2023</t>
  </si>
  <si>
    <t>26/6/23</t>
  </si>
  <si>
    <t>23/5/24, 4/2/24</t>
  </si>
  <si>
    <t>Education and VT</t>
  </si>
  <si>
    <t>28/07/2022</t>
  </si>
  <si>
    <t>24/8/2022</t>
  </si>
  <si>
    <t>15/2/2022</t>
  </si>
  <si>
    <t>ft25185lmvnf</t>
  </si>
  <si>
    <t>FT243523S8VQ</t>
  </si>
  <si>
    <t>3JULFT25184JG6CQ</t>
  </si>
  <si>
    <t>4JUL25FT25185RN4D5</t>
  </si>
  <si>
    <t>Financial Year</t>
  </si>
  <si>
    <t>Department</t>
  </si>
  <si>
    <t>Name of supplier/vendor</t>
  </si>
  <si>
    <t>Budget Line/SCOA Code</t>
  </si>
  <si>
    <t xml:space="preserve">Payment Description </t>
  </si>
  <si>
    <t>Local Purchase Order/Local Service Order no</t>
  </si>
  <si>
    <t>Supplier/Contractor Invoice date</t>
  </si>
  <si>
    <t>Supplier/Contractor Invoice no</t>
  </si>
  <si>
    <t>Date of Certificate of Completion/Inspection and Acceptance  report</t>
  </si>
  <si>
    <t>Invoiced Amount</t>
  </si>
  <si>
    <t>IFMIS PAYMENTS</t>
  </si>
  <si>
    <t>BALANCE</t>
  </si>
  <si>
    <t>Sealton Co. Ltd</t>
  </si>
  <si>
    <t>Work in progress</t>
  </si>
  <si>
    <t>Signage services</t>
  </si>
  <si>
    <t xml:space="preserve"> </t>
  </si>
  <si>
    <t>Housing</t>
  </si>
  <si>
    <t>Wilkori Buildings &amp; Civil Engineering</t>
  </si>
  <si>
    <t>Proposed construction of Governor`s residence</t>
  </si>
  <si>
    <t>Kevleah Agencies</t>
  </si>
  <si>
    <t>Periodic Maintenance Of Roads in Mihuu   Ward</t>
  </si>
  <si>
    <t>BGM/CNTY/RPW/RT/003/2023/2024</t>
  </si>
  <si>
    <t xml:space="preserve">Periodic maintanance of Chemwesus kibundo kamungo Road </t>
  </si>
  <si>
    <t>BGM/CNTY/RPW/CEF/022/2023-24</t>
  </si>
  <si>
    <t xml:space="preserve">Proposed construction of box culvert on river silonya </t>
  </si>
  <si>
    <t>(1450750-2023/2024)</t>
  </si>
  <si>
    <t xml:space="preserve">Periodic Maintenance of Chemwesus - Kibundo - Kamung'ou Road Elgon Ward </t>
  </si>
  <si>
    <t>Graguity for staff in finance</t>
  </si>
  <si>
    <t>Graguity forstaff in Monitorin Evaluation</t>
  </si>
  <si>
    <t>COUNTY GOVERNMENT OF BUNGOMA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</si>
</sst>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.00_);_(* \(#,##0.00\);_(* \-??_);_(@_)"/>
    <numFmt numFmtId="167" formatCode="_(* #,##0_);_(* \(#,##0\);_(* &quot;-&quot;??_);_(@_)"/>
  </numFmts>
  <fonts count="3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FFC000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Constantia"/>
      <family val="1"/>
    </font>
    <font>
      <sz val="12"/>
      <color rgb="FFC00000"/>
      <name val="Constantia"/>
      <family val="1"/>
    </font>
    <font>
      <sz val="12"/>
      <color theme="4"/>
      <name val="Constantia"/>
      <family val="1"/>
    </font>
    <font>
      <sz val="11"/>
      <name val="Aptos Narrow"/>
      <family val="2"/>
      <scheme val="minor"/>
    </font>
    <font>
      <sz val="12"/>
      <color rgb="FFFFFF00"/>
      <name val="Constantia"/>
      <family val="1"/>
    </font>
    <font>
      <b/>
      <sz val="9"/>
      <name val="Tahoma"/>
      <family val="2"/>
    </font>
    <font>
      <sz val="9"/>
      <name val="Tahoma"/>
      <family val="2"/>
    </font>
    <font>
      <vertAlign val="superscript"/>
      <sz val="12"/>
      <name val="Constantia"/>
      <family val="1"/>
    </font>
    <font>
      <sz val="12"/>
      <color theme="1"/>
      <name val="Constantia"/>
      <family val="1"/>
    </font>
    <font>
      <sz val="9"/>
      <name val="Constantia"/>
      <family val="1"/>
    </font>
    <font>
      <sz val="9"/>
      <color theme="1"/>
      <name val="Constantia"/>
      <family val="1"/>
    </font>
    <font>
      <b/>
      <sz val="12"/>
      <color theme="1"/>
      <name val="Times New Roman"/>
      <family val="1"/>
    </font>
    <font>
      <i/>
      <sz val="12"/>
      <name val="Constantia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vertAlign val="superscript"/>
      <sz val="14"/>
      <name val="Times New Roman"/>
      <family val="1"/>
    </font>
    <font>
      <b/>
      <sz val="12"/>
      <color theme="1"/>
      <name val="Constantia"/>
      <family val="1"/>
    </font>
    <font>
      <b/>
      <sz val="12"/>
      <color rgb="FFC00000"/>
      <name val="Constant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17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2" borderId="3" xfId="0" applyFont="1" applyFill="1" applyBorder="1"/>
    <xf numFmtId="0" fontId="6" fillId="0" borderId="0" xfId="0" applyFont="1"/>
    <xf numFmtId="0" fontId="7" fillId="0" borderId="0" xfId="0" applyFont="1"/>
    <xf numFmtId="0" fontId="8" fillId="0" borderId="4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17" fontId="4" fillId="3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3" fontId="3" fillId="0" borderId="3" xfId="1" applyFont="1" applyBorder="1" applyAlignment="1">
      <alignment wrapText="1"/>
    </xf>
    <xf numFmtId="43" fontId="5" fillId="0" borderId="3" xfId="1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12" fillId="0" borderId="7" xfId="0" applyFont="1" applyBorder="1"/>
    <xf numFmtId="0" fontId="12" fillId="0" borderId="3" xfId="0" applyFont="1" applyBorder="1" applyAlignment="1">
      <alignment vertical="center" wrapText="1"/>
    </xf>
    <xf numFmtId="0" fontId="12" fillId="0" borderId="3" xfId="0" applyFont="1" applyBorder="1"/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43" fontId="12" fillId="0" borderId="3" xfId="1" applyFont="1" applyFill="1" applyBorder="1" applyAlignment="1">
      <alignment horizontal="right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right" wrapText="1"/>
    </xf>
    <xf numFmtId="0" fontId="14" fillId="0" borderId="3" xfId="0" applyFont="1" applyBorder="1" applyAlignment="1">
      <alignment wrapText="1"/>
    </xf>
    <xf numFmtId="43" fontId="14" fillId="0" borderId="3" xfId="1" applyFont="1" applyBorder="1" applyAlignment="1">
      <alignment wrapText="1"/>
    </xf>
    <xf numFmtId="0" fontId="14" fillId="0" borderId="0" xfId="0" applyFont="1" applyAlignment="1">
      <alignment wrapText="1"/>
    </xf>
    <xf numFmtId="0" fontId="12" fillId="0" borderId="3" xfId="0" applyFont="1" applyBorder="1" applyAlignment="1">
      <alignment horizontal="right" vertical="center"/>
    </xf>
    <xf numFmtId="0" fontId="12" fillId="4" borderId="3" xfId="0" applyFont="1" applyFill="1" applyBorder="1" applyAlignment="1">
      <alignment horizontal="right"/>
    </xf>
    <xf numFmtId="0" fontId="12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horizontal="left" wrapText="1"/>
    </xf>
    <xf numFmtId="0" fontId="12" fillId="4" borderId="3" xfId="0" applyFont="1" applyFill="1" applyBorder="1"/>
    <xf numFmtId="0" fontId="12" fillId="4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top" wrapText="1"/>
    </xf>
    <xf numFmtId="43" fontId="12" fillId="4" borderId="3" xfId="1" applyFont="1" applyFill="1" applyBorder="1" applyAlignment="1">
      <alignment horizontal="right"/>
    </xf>
    <xf numFmtId="0" fontId="12" fillId="4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 vertical="top"/>
    </xf>
    <xf numFmtId="0" fontId="12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43" fontId="12" fillId="5" borderId="3" xfId="1" applyFont="1" applyFill="1" applyBorder="1" applyAlignment="1">
      <alignment horizontal="right"/>
    </xf>
    <xf numFmtId="14" fontId="12" fillId="5" borderId="3" xfId="0" applyNumberFormat="1" applyFont="1" applyFill="1" applyBorder="1" applyAlignment="1">
      <alignment horizontal="right"/>
    </xf>
    <xf numFmtId="0" fontId="12" fillId="5" borderId="3" xfId="0" applyFont="1" applyFill="1" applyBorder="1" applyAlignment="1">
      <alignment horizontal="right"/>
    </xf>
    <xf numFmtId="0" fontId="15" fillId="0" borderId="3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5" fillId="4" borderId="3" xfId="0" applyFont="1" applyFill="1" applyBorder="1"/>
    <xf numFmtId="0" fontId="12" fillId="4" borderId="7" xfId="0" applyFont="1" applyFill="1" applyBorder="1"/>
    <xf numFmtId="0" fontId="12" fillId="4" borderId="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wrapText="1"/>
    </xf>
    <xf numFmtId="43" fontId="12" fillId="0" borderId="3" xfId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center"/>
    </xf>
    <xf numFmtId="43" fontId="12" fillId="0" borderId="3" xfId="1" applyFont="1" applyFill="1" applyBorder="1" applyAlignment="1">
      <alignment horizontal="right" wrapText="1"/>
    </xf>
    <xf numFmtId="14" fontId="12" fillId="0" borderId="3" xfId="0" applyNumberFormat="1" applyFont="1" applyBorder="1" applyAlignment="1">
      <alignment horizontal="center" wrapText="1"/>
    </xf>
    <xf numFmtId="14" fontId="12" fillId="5" borderId="3" xfId="0" applyNumberFormat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4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0" fontId="16" fillId="0" borderId="0" xfId="0" applyFont="1" applyAlignment="1">
      <alignment wrapText="1"/>
    </xf>
    <xf numFmtId="0" fontId="17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horizontal="left" wrapText="1"/>
    </xf>
    <xf numFmtId="0" fontId="12" fillId="5" borderId="3" xfId="0" applyFont="1" applyFill="1" applyBorder="1"/>
    <xf numFmtId="0" fontId="12" fillId="5" borderId="3" xfId="0" applyFont="1" applyFill="1" applyBorder="1" applyAlignment="1">
      <alignment horizontal="left"/>
    </xf>
    <xf numFmtId="43" fontId="17" fillId="5" borderId="3" xfId="1" applyFont="1" applyFill="1" applyBorder="1" applyAlignment="1">
      <alignment wrapText="1"/>
    </xf>
    <xf numFmtId="0" fontId="17" fillId="5" borderId="0" xfId="0" applyFont="1" applyFill="1" applyAlignment="1">
      <alignment wrapText="1"/>
    </xf>
    <xf numFmtId="0" fontId="12" fillId="5" borderId="3" xfId="0" applyFont="1" applyFill="1" applyBorder="1" applyAlignment="1">
      <alignment horizontal="center"/>
    </xf>
    <xf numFmtId="164" fontId="12" fillId="5" borderId="3" xfId="1" applyNumberFormat="1" applyFont="1" applyFill="1" applyBorder="1" applyAlignment="1">
      <alignment horizontal="right"/>
    </xf>
    <xf numFmtId="43" fontId="12" fillId="0" borderId="3" xfId="1" applyFont="1" applyBorder="1" applyAlignment="1">
      <alignment horizontal="right" vertical="top"/>
    </xf>
    <xf numFmtId="0" fontId="15" fillId="0" borderId="3" xfId="0" applyFont="1" applyBorder="1"/>
    <xf numFmtId="0" fontId="12" fillId="0" borderId="0" xfId="0" applyFont="1"/>
    <xf numFmtId="0" fontId="15" fillId="0" borderId="0" xfId="0" applyFont="1"/>
    <xf numFmtId="0" fontId="12" fillId="4" borderId="0" xfId="0" applyFont="1" applyFill="1"/>
    <xf numFmtId="0" fontId="19" fillId="5" borderId="3" xfId="0" applyFont="1" applyFill="1" applyBorder="1" applyAlignment="1">
      <alignment horizontal="right" vertical="top"/>
    </xf>
    <xf numFmtId="0" fontId="19" fillId="0" borderId="3" xfId="0" applyFont="1" applyBorder="1" applyAlignment="1">
      <alignment horizontal="left"/>
    </xf>
    <xf numFmtId="0" fontId="19" fillId="5" borderId="3" xfId="0" applyFont="1" applyFill="1" applyBorder="1" applyAlignment="1">
      <alignment horizontal="left" vertical="top"/>
    </xf>
    <xf numFmtId="0" fontId="19" fillId="5" borderId="3" xfId="0" applyFont="1" applyFill="1" applyBorder="1" applyAlignment="1">
      <alignment horizontal="left" vertical="top" wrapText="1"/>
    </xf>
    <xf numFmtId="165" fontId="19" fillId="5" borderId="3" xfId="2" applyFont="1" applyFill="1" applyBorder="1" applyAlignment="1">
      <alignment horizontal="left" vertical="top"/>
    </xf>
    <xf numFmtId="0" fontId="19" fillId="5" borderId="3" xfId="0" applyFont="1" applyFill="1" applyBorder="1" applyAlignment="1">
      <alignment vertical="top"/>
    </xf>
    <xf numFmtId="0" fontId="19" fillId="5" borderId="3" xfId="0" applyFont="1" applyFill="1" applyBorder="1" applyAlignment="1">
      <alignment vertical="center"/>
    </xf>
    <xf numFmtId="3" fontId="19" fillId="5" borderId="3" xfId="0" applyNumberFormat="1" applyFont="1" applyFill="1" applyBorder="1" applyAlignment="1">
      <alignment horizontal="left" vertical="top" wrapText="1"/>
    </xf>
    <xf numFmtId="166" fontId="19" fillId="0" borderId="3" xfId="0" applyNumberFormat="1" applyFont="1" applyBorder="1" applyAlignment="1">
      <alignment horizontal="left" vertical="top"/>
    </xf>
    <xf numFmtId="0" fontId="19" fillId="4" borderId="3" xfId="0" applyFont="1" applyFill="1" applyBorder="1" applyAlignment="1">
      <alignment horizontal="right" vertical="top"/>
    </xf>
    <xf numFmtId="0" fontId="19" fillId="4" borderId="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vertical="top"/>
    </xf>
    <xf numFmtId="166" fontId="19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wrapText="1"/>
    </xf>
    <xf numFmtId="166" fontId="20" fillId="0" borderId="3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left" vertical="top"/>
    </xf>
    <xf numFmtId="43" fontId="20" fillId="0" borderId="3" xfId="1" applyFont="1" applyFill="1" applyBorder="1" applyAlignment="1">
      <alignment horizontal="left" vertical="top"/>
    </xf>
    <xf numFmtId="43" fontId="20" fillId="0" borderId="3" xfId="1" applyFont="1" applyFill="1" applyBorder="1" applyAlignment="1">
      <alignment horizontal="left"/>
    </xf>
    <xf numFmtId="43" fontId="19" fillId="4" borderId="3" xfId="1" applyFont="1" applyFill="1" applyBorder="1" applyAlignment="1">
      <alignment horizontal="left"/>
    </xf>
    <xf numFmtId="0" fontId="19" fillId="4" borderId="5" xfId="0" applyFont="1" applyFill="1" applyBorder="1" applyAlignment="1">
      <alignment horizontal="right" vertical="top"/>
    </xf>
    <xf numFmtId="0" fontId="19" fillId="4" borderId="5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left" vertical="top"/>
    </xf>
    <xf numFmtId="0" fontId="19" fillId="4" borderId="5" xfId="0" applyFont="1" applyFill="1" applyBorder="1" applyAlignment="1">
      <alignment horizontal="left" vertical="top" wrapText="1"/>
    </xf>
    <xf numFmtId="0" fontId="19" fillId="4" borderId="5" xfId="0" applyFont="1" applyFill="1" applyBorder="1" applyAlignment="1">
      <alignment vertical="top"/>
    </xf>
    <xf numFmtId="43" fontId="19" fillId="4" borderId="5" xfId="1" applyFont="1" applyFill="1" applyBorder="1" applyAlignment="1">
      <alignment horizontal="left"/>
    </xf>
    <xf numFmtId="0" fontId="5" fillId="0" borderId="6" xfId="0" applyFont="1" applyBorder="1" applyAlignment="1">
      <alignment wrapText="1"/>
    </xf>
    <xf numFmtId="166" fontId="19" fillId="0" borderId="3" xfId="0" applyNumberFormat="1" applyFont="1" applyBorder="1" applyAlignment="1">
      <alignment horizontal="left" vertical="top" wrapText="1"/>
    </xf>
    <xf numFmtId="0" fontId="22" fillId="0" borderId="3" xfId="0" applyFont="1" applyBorder="1"/>
    <xf numFmtId="166" fontId="19" fillId="0" borderId="3" xfId="0" applyNumberFormat="1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center" wrapText="1"/>
    </xf>
    <xf numFmtId="43" fontId="19" fillId="0" borderId="3" xfId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2" fillId="4" borderId="3" xfId="0" applyFont="1" applyFill="1" applyBorder="1"/>
    <xf numFmtId="0" fontId="0" fillId="0" borderId="3" xfId="0" applyBorder="1"/>
    <xf numFmtId="43" fontId="20" fillId="0" borderId="3" xfId="1" applyFont="1" applyFill="1" applyBorder="1" applyAlignment="1" applyProtection="1">
      <alignment horizontal="left"/>
    </xf>
    <xf numFmtId="43" fontId="20" fillId="0" borderId="3" xfId="1" applyFont="1" applyFill="1" applyBorder="1" applyAlignment="1">
      <alignment horizontal="left" vertical="center"/>
    </xf>
    <xf numFmtId="43" fontId="19" fillId="0" borderId="3" xfId="1" applyFont="1" applyFill="1" applyBorder="1" applyAlignment="1">
      <alignment horizontal="left"/>
    </xf>
    <xf numFmtId="43" fontId="19" fillId="0" borderId="3" xfId="1" applyFont="1" applyFill="1" applyBorder="1" applyAlignment="1" applyProtection="1">
      <alignment horizontal="left"/>
    </xf>
    <xf numFmtId="0" fontId="22" fillId="4" borderId="3" xfId="0" applyFont="1" applyFill="1" applyBorder="1" applyAlignment="1">
      <alignment wrapText="1"/>
    </xf>
    <xf numFmtId="43" fontId="5" fillId="0" borderId="6" xfId="1" applyFont="1" applyFill="1" applyBorder="1" applyAlignment="1">
      <alignment wrapText="1"/>
    </xf>
    <xf numFmtId="164" fontId="19" fillId="0" borderId="3" xfId="1" applyNumberFormat="1" applyFont="1" applyFill="1" applyBorder="1" applyAlignment="1">
      <alignment horizontal="left" vertical="top" wrapText="1"/>
    </xf>
    <xf numFmtId="166" fontId="19" fillId="4" borderId="3" xfId="0" applyNumberFormat="1" applyFont="1" applyFill="1" applyBorder="1" applyAlignment="1">
      <alignment horizontal="left" vertical="center" wrapText="1"/>
    </xf>
    <xf numFmtId="43" fontId="19" fillId="0" borderId="3" xfId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right" vertical="top"/>
    </xf>
    <xf numFmtId="0" fontId="19" fillId="5" borderId="6" xfId="0" applyFont="1" applyFill="1" applyBorder="1" applyAlignment="1">
      <alignment horizontal="left"/>
    </xf>
    <xf numFmtId="0" fontId="19" fillId="5" borderId="6" xfId="0" applyFont="1" applyFill="1" applyBorder="1" applyAlignment="1">
      <alignment horizontal="left" vertical="top" wrapText="1"/>
    </xf>
    <xf numFmtId="166" fontId="19" fillId="5" borderId="6" xfId="0" applyNumberFormat="1" applyFont="1" applyFill="1" applyBorder="1" applyAlignment="1">
      <alignment horizontal="left" vertical="center" wrapText="1"/>
    </xf>
    <xf numFmtId="0" fontId="22" fillId="5" borderId="6" xfId="0" applyFont="1" applyFill="1" applyBorder="1"/>
    <xf numFmtId="0" fontId="5" fillId="5" borderId="6" xfId="0" applyFont="1" applyFill="1" applyBorder="1" applyAlignment="1">
      <alignment wrapText="1"/>
    </xf>
    <xf numFmtId="43" fontId="5" fillId="5" borderId="6" xfId="1" applyFont="1" applyFill="1" applyBorder="1" applyAlignment="1">
      <alignment wrapText="1"/>
    </xf>
    <xf numFmtId="0" fontId="5" fillId="5" borderId="0" xfId="0" applyFont="1" applyFill="1" applyAlignment="1">
      <alignment wrapText="1"/>
    </xf>
    <xf numFmtId="4" fontId="19" fillId="0" borderId="3" xfId="0" applyNumberFormat="1" applyFont="1" applyBorder="1" applyAlignment="1">
      <alignment horizontal="left" vertical="center" wrapText="1"/>
    </xf>
    <xf numFmtId="0" fontId="28" fillId="5" borderId="3" xfId="0" applyFont="1" applyFill="1" applyBorder="1" applyAlignment="1">
      <alignment horizontal="right" vertical="top" wrapText="1"/>
    </xf>
    <xf numFmtId="0" fontId="28" fillId="5" borderId="3" xfId="0" applyFont="1" applyFill="1" applyBorder="1" applyAlignment="1">
      <alignment horizontal="left" vertical="top" wrapText="1"/>
    </xf>
    <xf numFmtId="14" fontId="28" fillId="5" borderId="3" xfId="0" applyNumberFormat="1" applyFont="1" applyFill="1" applyBorder="1" applyAlignment="1">
      <alignment horizontal="left" vertical="top" wrapText="1"/>
    </xf>
    <xf numFmtId="0" fontId="29" fillId="5" borderId="3" xfId="0" applyFont="1" applyFill="1" applyBorder="1" applyAlignment="1">
      <alignment horizontal="left" wrapText="1"/>
    </xf>
    <xf numFmtId="0" fontId="28" fillId="5" borderId="3" xfId="0" applyFont="1" applyFill="1" applyBorder="1" applyAlignment="1">
      <alignment vertical="top" wrapText="1"/>
    </xf>
    <xf numFmtId="164" fontId="28" fillId="5" borderId="3" xfId="2" applyNumberFormat="1" applyFont="1" applyFill="1" applyBorder="1" applyAlignment="1">
      <alignment horizontal="left" vertical="top" wrapText="1"/>
    </xf>
    <xf numFmtId="0" fontId="29" fillId="0" borderId="3" xfId="0" applyFont="1" applyBorder="1" applyAlignment="1">
      <alignment vertical="top" wrapText="1"/>
    </xf>
    <xf numFmtId="165" fontId="29" fillId="0" borderId="3" xfId="2" applyFont="1" applyFill="1" applyBorder="1" applyAlignment="1">
      <alignment vertical="top" wrapText="1"/>
    </xf>
    <xf numFmtId="0" fontId="29" fillId="5" borderId="3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0" fillId="2" borderId="6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top" wrapText="1"/>
    </xf>
    <xf numFmtId="0" fontId="18" fillId="0" borderId="3" xfId="0" applyFont="1" applyBorder="1"/>
    <xf numFmtId="0" fontId="30" fillId="0" borderId="3" xfId="0" applyFont="1" applyBorder="1"/>
    <xf numFmtId="0" fontId="13" fillId="0" borderId="3" xfId="0" applyFont="1" applyBorder="1" applyAlignment="1">
      <alignment horizontal="left" vertical="top" wrapText="1"/>
    </xf>
    <xf numFmtId="165" fontId="12" fillId="0" borderId="3" xfId="2" applyFont="1" applyFill="1" applyBorder="1" applyAlignment="1">
      <alignment horizontal="left" vertical="top"/>
    </xf>
    <xf numFmtId="3" fontId="18" fillId="0" borderId="3" xfId="0" applyNumberFormat="1" applyFont="1" applyBorder="1"/>
    <xf numFmtId="165" fontId="13" fillId="0" borderId="3" xfId="2" applyFont="1" applyFill="1" applyBorder="1" applyAlignment="1">
      <alignment horizontal="left" vertical="top"/>
    </xf>
    <xf numFmtId="43" fontId="30" fillId="0" borderId="3" xfId="1" applyFont="1" applyBorder="1"/>
    <xf numFmtId="43" fontId="5" fillId="2" borderId="3" xfId="1" applyFont="1" applyFill="1" applyBorder="1"/>
    <xf numFmtId="43" fontId="5" fillId="0" borderId="3" xfId="1" applyFont="1" applyBorder="1" applyAlignment="1">
      <alignment vertical="top" wrapText="1"/>
    </xf>
    <xf numFmtId="0" fontId="3" fillId="0" borderId="3" xfId="0" applyFont="1" applyBorder="1"/>
    <xf numFmtId="3" fontId="3" fillId="0" borderId="3" xfId="0" applyNumberFormat="1" applyFont="1" applyBorder="1" applyAlignment="1">
      <alignment wrapText="1"/>
    </xf>
    <xf numFmtId="3" fontId="3" fillId="0" borderId="3" xfId="0" applyNumberFormat="1" applyFont="1" applyBorder="1"/>
    <xf numFmtId="164" fontId="3" fillId="5" borderId="3" xfId="0" applyNumberFormat="1" applyFont="1" applyFill="1" applyBorder="1" applyAlignment="1">
      <alignment wrapText="1"/>
    </xf>
    <xf numFmtId="164" fontId="3" fillId="0" borderId="3" xfId="0" applyNumberFormat="1" applyFont="1" applyBorder="1"/>
    <xf numFmtId="43" fontId="11" fillId="0" borderId="3" xfId="1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0" fillId="5" borderId="3" xfId="0" applyFont="1" applyFill="1" applyBorder="1" applyAlignment="1">
      <alignment horizontal="right" vertical="top"/>
    </xf>
    <xf numFmtId="0" fontId="20" fillId="5" borderId="3" xfId="0" applyFont="1" applyFill="1" applyBorder="1" applyAlignment="1">
      <alignment horizontal="right" vertical="center"/>
    </xf>
    <xf numFmtId="0" fontId="21" fillId="5" borderId="3" xfId="0" applyFont="1" applyFill="1" applyBorder="1" applyAlignment="1">
      <alignment horizontal="right" vertical="top"/>
    </xf>
    <xf numFmtId="0" fontId="23" fillId="5" borderId="3" xfId="0" applyFont="1" applyFill="1" applyBorder="1" applyAlignment="1">
      <alignment horizontal="right" vertical="top"/>
    </xf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right"/>
    </xf>
    <xf numFmtId="0" fontId="5" fillId="5" borderId="6" xfId="0" applyFont="1" applyFill="1" applyBorder="1" applyAlignment="1">
      <alignment horizontal="right" wrapText="1"/>
    </xf>
    <xf numFmtId="14" fontId="3" fillId="0" borderId="3" xfId="0" applyNumberFormat="1" applyFont="1" applyBorder="1" applyAlignment="1">
      <alignment horizontal="right" wrapText="1"/>
    </xf>
    <xf numFmtId="0" fontId="17" fillId="5" borderId="3" xfId="0" applyFont="1" applyFill="1" applyBorder="1" applyAlignment="1">
      <alignment horizontal="right" wrapText="1"/>
    </xf>
    <xf numFmtId="14" fontId="3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14" fontId="12" fillId="0" borderId="3" xfId="0" applyNumberFormat="1" applyFont="1" applyBorder="1" applyAlignment="1">
      <alignment horizontal="right" wrapText="1"/>
    </xf>
    <xf numFmtId="0" fontId="15" fillId="5" borderId="3" xfId="0" applyFont="1" applyFill="1" applyBorder="1"/>
    <xf numFmtId="0" fontId="12" fillId="5" borderId="7" xfId="0" applyFont="1" applyFill="1" applyBorder="1"/>
    <xf numFmtId="0" fontId="12" fillId="5" borderId="3" xfId="0" applyFont="1" applyFill="1" applyBorder="1" applyAlignment="1">
      <alignment horizontal="right" vertical="center" wrapText="1"/>
    </xf>
    <xf numFmtId="0" fontId="12" fillId="5" borderId="3" xfId="0" applyFont="1" applyFill="1" applyBorder="1" applyAlignment="1">
      <alignment vertical="center"/>
    </xf>
    <xf numFmtId="0" fontId="12" fillId="5" borderId="8" xfId="0" applyFont="1" applyFill="1" applyBorder="1" applyAlignment="1">
      <alignment horizontal="left" wrapText="1"/>
    </xf>
    <xf numFmtId="14" fontId="3" fillId="5" borderId="3" xfId="0" applyNumberFormat="1" applyFont="1" applyFill="1" applyBorder="1" applyAlignment="1">
      <alignment wrapText="1"/>
    </xf>
    <xf numFmtId="43" fontId="3" fillId="5" borderId="3" xfId="1" applyFont="1" applyFill="1" applyBorder="1" applyAlignment="1">
      <alignment wrapText="1"/>
    </xf>
    <xf numFmtId="43" fontId="16" fillId="0" borderId="3" xfId="1" applyFont="1" applyBorder="1" applyAlignment="1">
      <alignment wrapText="1"/>
    </xf>
    <xf numFmtId="43" fontId="8" fillId="0" borderId="3" xfId="1" applyFont="1" applyBorder="1" applyAlignment="1">
      <alignment wrapText="1"/>
    </xf>
    <xf numFmtId="43" fontId="4" fillId="3" borderId="3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wrapText="1"/>
    </xf>
    <xf numFmtId="43" fontId="4" fillId="5" borderId="6" xfId="1" applyFont="1" applyFill="1" applyBorder="1" applyAlignment="1">
      <alignment wrapText="1"/>
    </xf>
    <xf numFmtId="43" fontId="4" fillId="3" borderId="3" xfId="1" applyFont="1" applyFill="1" applyBorder="1" applyAlignment="1">
      <alignment wrapText="1"/>
    </xf>
    <xf numFmtId="43" fontId="8" fillId="5" borderId="3" xfId="1" applyFont="1" applyFill="1" applyBorder="1" applyAlignment="1">
      <alignment wrapText="1"/>
    </xf>
    <xf numFmtId="43" fontId="8" fillId="0" borderId="0" xfId="1" applyFont="1" applyAlignment="1">
      <alignment wrapText="1"/>
    </xf>
    <xf numFmtId="43" fontId="3" fillId="0" borderId="3" xfId="1" applyFont="1" applyBorder="1" applyAlignment="1">
      <alignment horizontal="left" vertical="top" wrapText="1"/>
    </xf>
    <xf numFmtId="43" fontId="31" fillId="0" borderId="3" xfId="1" applyFont="1" applyFill="1" applyBorder="1" applyAlignment="1">
      <alignment horizontal="left"/>
    </xf>
    <xf numFmtId="0" fontId="29" fillId="5" borderId="3" xfId="0" applyFont="1" applyFill="1" applyBorder="1" applyAlignment="1">
      <alignment horizontal="right" vertical="top" wrapText="1"/>
    </xf>
    <xf numFmtId="14" fontId="29" fillId="5" borderId="3" xfId="0" applyNumberFormat="1" applyFont="1" applyFill="1" applyBorder="1" applyAlignment="1">
      <alignment horizontal="left" vertical="top" wrapText="1"/>
    </xf>
    <xf numFmtId="0" fontId="29" fillId="5" borderId="3" xfId="0" applyFont="1" applyFill="1" applyBorder="1" applyAlignment="1">
      <alignment vertical="top" wrapText="1"/>
    </xf>
    <xf numFmtId="164" fontId="29" fillId="5" borderId="3" xfId="2" applyNumberFormat="1" applyFont="1" applyFill="1" applyBorder="1" applyAlignment="1">
      <alignment horizontal="left" vertical="top" wrapText="1"/>
    </xf>
    <xf numFmtId="164" fontId="27" fillId="5" borderId="3" xfId="2" applyNumberFormat="1" applyFont="1" applyFill="1" applyBorder="1" applyAlignment="1">
      <alignment horizontal="left" vertical="top" wrapText="1"/>
    </xf>
    <xf numFmtId="0" fontId="29" fillId="5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3" fillId="0" borderId="4" xfId="0" applyFont="1" applyBorder="1"/>
    <xf numFmtId="0" fontId="32" fillId="0" borderId="0" xfId="0" applyFon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43" fontId="3" fillId="3" borderId="3" xfId="1" applyFont="1" applyFill="1" applyBorder="1" applyAlignment="1">
      <alignment horizontal="right" wrapText="1"/>
    </xf>
    <xf numFmtId="43" fontId="3" fillId="0" borderId="3" xfId="1" applyFont="1" applyBorder="1"/>
    <xf numFmtId="0" fontId="30" fillId="2" borderId="3" xfId="0" applyFont="1" applyFill="1" applyBorder="1" applyAlignment="1">
      <alignment wrapText="1"/>
    </xf>
    <xf numFmtId="0" fontId="34" fillId="2" borderId="3" xfId="0" applyFont="1" applyFill="1" applyBorder="1" applyAlignment="1">
      <alignment wrapText="1"/>
    </xf>
    <xf numFmtId="0" fontId="33" fillId="2" borderId="3" xfId="0" applyFont="1" applyFill="1" applyBorder="1" applyAlignment="1">
      <alignment wrapText="1"/>
    </xf>
    <xf numFmtId="164" fontId="19" fillId="5" borderId="3" xfId="2" applyNumberFormat="1" applyFont="1" applyFill="1" applyBorder="1" applyAlignment="1">
      <alignment horizontal="left" vertical="top" wrapText="1"/>
    </xf>
    <xf numFmtId="0" fontId="27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3" fontId="27" fillId="5" borderId="3" xfId="0" applyNumberFormat="1" applyFont="1" applyFill="1" applyBorder="1" applyAlignment="1">
      <alignment horizontal="left" vertical="top" wrapText="1"/>
    </xf>
    <xf numFmtId="166" fontId="27" fillId="0" borderId="3" xfId="0" applyNumberFormat="1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center" wrapText="1"/>
    </xf>
    <xf numFmtId="43" fontId="27" fillId="0" borderId="3" xfId="1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9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wrapText="1"/>
    </xf>
    <xf numFmtId="165" fontId="20" fillId="5" borderId="3" xfId="2" applyFont="1" applyFill="1" applyBorder="1" applyAlignment="1">
      <alignment horizontal="left" vertical="top" wrapText="1"/>
    </xf>
    <xf numFmtId="0" fontId="20" fillId="5" borderId="3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3" fillId="5" borderId="3" xfId="0" applyFont="1" applyFill="1" applyBorder="1" applyAlignment="1">
      <alignment horizontal="left" vertical="top" wrapText="1"/>
    </xf>
    <xf numFmtId="165" fontId="19" fillId="5" borderId="3" xfId="2" applyFont="1" applyFill="1" applyBorder="1" applyAlignment="1">
      <alignment horizontal="left" vertical="top" wrapText="1"/>
    </xf>
    <xf numFmtId="0" fontId="19" fillId="5" borderId="3" xfId="0" applyFont="1" applyFill="1" applyBorder="1" applyAlignment="1">
      <alignment horizontal="right" vertical="top" wrapText="1"/>
    </xf>
    <xf numFmtId="167" fontId="20" fillId="5" borderId="3" xfId="3" applyNumberFormat="1" applyFont="1" applyFill="1" applyBorder="1" applyAlignment="1">
      <alignment horizontal="left" vertical="top" wrapText="1"/>
    </xf>
    <xf numFmtId="164" fontId="20" fillId="5" borderId="3" xfId="2" applyNumberFormat="1" applyFont="1" applyFill="1" applyBorder="1" applyAlignment="1">
      <alignment horizontal="left" vertical="top" wrapText="1"/>
    </xf>
    <xf numFmtId="164" fontId="21" fillId="5" borderId="3" xfId="2" applyNumberFormat="1" applyFont="1" applyFill="1" applyBorder="1" applyAlignment="1">
      <alignment horizontal="left" vertical="top" wrapText="1"/>
    </xf>
    <xf numFmtId="164" fontId="23" fillId="5" borderId="3" xfId="2" applyNumberFormat="1" applyFont="1" applyFill="1" applyBorder="1" applyAlignment="1">
      <alignment horizontal="left" vertical="top" wrapText="1"/>
    </xf>
    <xf numFmtId="167" fontId="19" fillId="5" borderId="3" xfId="3" applyNumberFormat="1" applyFont="1" applyFill="1" applyBorder="1" applyAlignment="1">
      <alignment horizontal="left" vertical="top" wrapText="1"/>
    </xf>
    <xf numFmtId="164" fontId="19" fillId="4" borderId="3" xfId="2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center" wrapText="1"/>
    </xf>
    <xf numFmtId="166" fontId="20" fillId="0" borderId="3" xfId="0" applyNumberFormat="1" applyFont="1" applyBorder="1" applyAlignment="1">
      <alignment horizontal="left" vertical="top" wrapText="1"/>
    </xf>
    <xf numFmtId="43" fontId="20" fillId="0" borderId="3" xfId="1" applyFont="1" applyFill="1" applyBorder="1" applyAlignment="1">
      <alignment horizontal="left" vertical="top" wrapText="1"/>
    </xf>
    <xf numFmtId="43" fontId="20" fillId="0" borderId="3" xfId="1" applyFont="1" applyFill="1" applyBorder="1" applyAlignment="1">
      <alignment horizontal="left" wrapText="1"/>
    </xf>
    <xf numFmtId="43" fontId="19" fillId="4" borderId="5" xfId="1" applyFont="1" applyFill="1" applyBorder="1" applyAlignment="1">
      <alignment horizontal="left" wrapText="1"/>
    </xf>
    <xf numFmtId="43" fontId="19" fillId="0" borderId="3" xfId="1" applyFont="1" applyFill="1" applyBorder="1" applyAlignment="1">
      <alignment horizontal="left" wrapText="1"/>
    </xf>
    <xf numFmtId="43" fontId="19" fillId="0" borderId="3" xfId="1" applyFont="1" applyFill="1" applyBorder="1" applyAlignment="1" applyProtection="1">
      <alignment horizontal="left" wrapText="1"/>
    </xf>
    <xf numFmtId="43" fontId="31" fillId="0" borderId="3" xfId="1" applyFont="1" applyFill="1" applyBorder="1" applyAlignment="1">
      <alignment horizontal="left" wrapText="1"/>
    </xf>
    <xf numFmtId="0" fontId="0" fillId="0" borderId="3" xfId="0" applyBorder="1" applyAlignment="1">
      <alignment vertical="top"/>
    </xf>
    <xf numFmtId="0" fontId="0" fillId="4" borderId="3" xfId="0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2" fillId="5" borderId="3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165" fontId="20" fillId="5" borderId="3" xfId="2" applyFont="1" applyFill="1" applyBorder="1" applyAlignment="1">
      <alignment vertical="top"/>
    </xf>
    <xf numFmtId="0" fontId="20" fillId="5" borderId="3" xfId="0" applyFont="1" applyFill="1" applyBorder="1" applyAlignment="1">
      <alignment vertical="top"/>
    </xf>
    <xf numFmtId="0" fontId="21" fillId="5" borderId="3" xfId="0" applyFont="1" applyFill="1" applyBorder="1" applyAlignment="1">
      <alignment vertical="top"/>
    </xf>
    <xf numFmtId="0" fontId="23" fillId="5" borderId="3" xfId="0" applyFont="1" applyFill="1" applyBorder="1" applyAlignment="1">
      <alignment vertical="top"/>
    </xf>
    <xf numFmtId="165" fontId="19" fillId="5" borderId="3" xfId="2" applyFont="1" applyFill="1" applyBorder="1" applyAlignment="1">
      <alignment vertical="top"/>
    </xf>
    <xf numFmtId="0" fontId="27" fillId="5" borderId="3" xfId="0" applyFont="1" applyFill="1" applyBorder="1" applyAlignment="1">
      <alignment vertical="top"/>
    </xf>
    <xf numFmtId="0" fontId="12" fillId="0" borderId="6" xfId="0" applyFont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30" fillId="2" borderId="3" xfId="0" applyFont="1" applyFill="1" applyBorder="1"/>
    <xf numFmtId="0" fontId="5" fillId="2" borderId="3" xfId="0" applyFont="1" applyFill="1" applyBorder="1" applyAlignment="1">
      <alignment vertical="top"/>
    </xf>
    <xf numFmtId="0" fontId="33" fillId="2" borderId="3" xfId="0" applyFont="1" applyFill="1" applyBorder="1"/>
    <xf numFmtId="0" fontId="34" fillId="2" borderId="3" xfId="0" applyFont="1" applyFill="1" applyBorder="1" applyAlignment="1">
      <alignment vertical="top"/>
    </xf>
    <xf numFmtId="0" fontId="34" fillId="2" borderId="3" xfId="0" applyFont="1" applyFill="1" applyBorder="1"/>
    <xf numFmtId="0" fontId="19" fillId="0" borderId="3" xfId="0" applyFont="1" applyBorder="1" applyAlignment="1">
      <alignment horizontal="left" vertical="top"/>
    </xf>
    <xf numFmtId="167" fontId="20" fillId="5" borderId="3" xfId="3" applyNumberFormat="1" applyFont="1" applyFill="1" applyBorder="1" applyAlignment="1">
      <alignment horizontal="left" vertical="top"/>
    </xf>
    <xf numFmtId="166" fontId="19" fillId="0" borderId="3" xfId="0" applyNumberFormat="1" applyFont="1" applyBorder="1" applyAlignment="1">
      <alignment horizontal="right" vertical="top"/>
    </xf>
    <xf numFmtId="0" fontId="20" fillId="5" borderId="3" xfId="0" applyFont="1" applyFill="1" applyBorder="1" applyAlignment="1">
      <alignment vertical="center"/>
    </xf>
    <xf numFmtId="166" fontId="19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left" vertical="top"/>
    </xf>
    <xf numFmtId="0" fontId="27" fillId="5" borderId="3" xfId="0" applyFont="1" applyFill="1" applyBorder="1" applyAlignment="1">
      <alignment horizontal="left" vertical="top"/>
    </xf>
    <xf numFmtId="0" fontId="1" fillId="0" borderId="3" xfId="0" applyFont="1" applyBorder="1"/>
    <xf numFmtId="166" fontId="27" fillId="0" borderId="3" xfId="0" applyNumberFormat="1" applyFont="1" applyBorder="1" applyAlignment="1">
      <alignment horizontal="right" vertical="top"/>
    </xf>
    <xf numFmtId="167" fontId="27" fillId="5" borderId="3" xfId="3" applyNumberFormat="1" applyFont="1" applyFill="1" applyBorder="1" applyAlignment="1">
      <alignment horizontal="left" vertical="top"/>
    </xf>
    <xf numFmtId="166" fontId="27" fillId="0" borderId="3" xfId="0" applyNumberFormat="1" applyFont="1" applyBorder="1" applyAlignment="1">
      <alignment horizontal="left" vertical="center"/>
    </xf>
    <xf numFmtId="166" fontId="27" fillId="0" borderId="3" xfId="0" applyNumberFormat="1" applyFont="1" applyBorder="1" applyAlignment="1">
      <alignment horizontal="right" vertical="center"/>
    </xf>
    <xf numFmtId="166" fontId="27" fillId="0" borderId="3" xfId="0" applyNumberFormat="1" applyFont="1" applyBorder="1" applyAlignment="1">
      <alignment horizontal="left" vertical="top"/>
    </xf>
    <xf numFmtId="166" fontId="20" fillId="0" borderId="3" xfId="0" applyNumberFormat="1" applyFont="1" applyBorder="1" applyAlignment="1">
      <alignment horizontal="right" vertical="center"/>
    </xf>
    <xf numFmtId="166" fontId="20" fillId="0" borderId="3" xfId="0" applyNumberFormat="1" applyFont="1" applyBorder="1" applyAlignment="1">
      <alignment horizontal="right" vertical="top"/>
    </xf>
    <xf numFmtId="3" fontId="20" fillId="0" borderId="3" xfId="0" applyNumberFormat="1" applyFont="1" applyBorder="1" applyAlignment="1">
      <alignment horizontal="right" vertical="top"/>
    </xf>
    <xf numFmtId="0" fontId="19" fillId="4" borderId="3" xfId="0" applyFont="1" applyFill="1" applyBorder="1" applyAlignment="1">
      <alignment horizontal="left" vertical="top"/>
    </xf>
    <xf numFmtId="167" fontId="19" fillId="4" borderId="3" xfId="3" applyNumberFormat="1" applyFont="1" applyFill="1" applyBorder="1" applyAlignment="1">
      <alignment horizontal="left" vertical="top"/>
    </xf>
    <xf numFmtId="43" fontId="20" fillId="0" borderId="3" xfId="1" applyFont="1" applyFill="1" applyBorder="1" applyAlignment="1">
      <alignment horizontal="right"/>
    </xf>
    <xf numFmtId="43" fontId="20" fillId="0" borderId="3" xfId="1" applyFont="1" applyFill="1" applyBorder="1" applyAlignment="1">
      <alignment horizontal="right" vertical="center"/>
    </xf>
    <xf numFmtId="43" fontId="27" fillId="0" borderId="3" xfId="1" applyFont="1" applyFill="1" applyBorder="1" applyAlignment="1">
      <alignment horizontal="left"/>
    </xf>
    <xf numFmtId="43" fontId="27" fillId="0" borderId="3" xfId="1" applyFont="1" applyFill="1" applyBorder="1" applyAlignment="1">
      <alignment horizontal="right"/>
    </xf>
    <xf numFmtId="43" fontId="36" fillId="0" borderId="3" xfId="1" applyFont="1" applyFill="1" applyBorder="1" applyAlignment="1">
      <alignment horizontal="right"/>
    </xf>
    <xf numFmtId="43" fontId="37" fillId="0" borderId="3" xfId="1" applyFont="1" applyFill="1" applyBorder="1" applyAlignment="1">
      <alignment horizontal="right"/>
    </xf>
    <xf numFmtId="43" fontId="27" fillId="0" borderId="3" xfId="1" applyFont="1" applyFill="1" applyBorder="1" applyAlignment="1">
      <alignment horizontal="left" vertical="center"/>
    </xf>
    <xf numFmtId="43" fontId="27" fillId="0" borderId="3" xfId="1" applyFont="1" applyFill="1" applyBorder="1" applyAlignment="1">
      <alignment horizontal="right" vertical="center"/>
    </xf>
    <xf numFmtId="43" fontId="27" fillId="0" borderId="3" xfId="1" applyFont="1" applyFill="1" applyBorder="1" applyAlignment="1" applyProtection="1">
      <alignment horizontal="left"/>
    </xf>
    <xf numFmtId="43" fontId="19" fillId="0" borderId="3" xfId="1" applyFont="1" applyFill="1" applyBorder="1" applyAlignment="1">
      <alignment horizontal="right"/>
    </xf>
    <xf numFmtId="0" fontId="0" fillId="4" borderId="3" xfId="0" applyFill="1" applyBorder="1"/>
    <xf numFmtId="43" fontId="19" fillId="4" borderId="3" xfId="1" applyFont="1" applyFill="1" applyBorder="1" applyAlignment="1">
      <alignment horizontal="right"/>
    </xf>
    <xf numFmtId="167" fontId="20" fillId="4" borderId="3" xfId="3" applyNumberFormat="1" applyFont="1" applyFill="1" applyBorder="1" applyAlignment="1">
      <alignment horizontal="left" vertical="top"/>
    </xf>
    <xf numFmtId="43" fontId="19" fillId="0" borderId="3" xfId="1" applyFont="1" applyFill="1" applyBorder="1" applyAlignment="1" applyProtection="1">
      <alignment horizontal="right"/>
    </xf>
    <xf numFmtId="43" fontId="19" fillId="0" borderId="3" xfId="1" applyFont="1" applyFill="1" applyBorder="1" applyAlignment="1">
      <alignment horizontal="right" vertical="center"/>
    </xf>
    <xf numFmtId="43" fontId="0" fillId="0" borderId="3" xfId="1" applyFont="1" applyBorder="1" applyAlignment="1"/>
    <xf numFmtId="0" fontId="0" fillId="0" borderId="0" xfId="0" applyAlignment="1">
      <alignment vertical="top"/>
    </xf>
    <xf numFmtId="166" fontId="11" fillId="0" borderId="3" xfId="0" applyNumberFormat="1" applyFont="1" applyBorder="1"/>
    <xf numFmtId="167" fontId="11" fillId="0" borderId="3" xfId="0" applyNumberFormat="1" applyFont="1" applyBorder="1"/>
    <xf numFmtId="0" fontId="22" fillId="0" borderId="3" xfId="0" applyFont="1" applyBorder="1" applyAlignment="1">
      <alignment horizontal="left" vertical="top"/>
    </xf>
    <xf numFmtId="167" fontId="28" fillId="5" borderId="3" xfId="1" applyNumberFormat="1" applyFont="1" applyFill="1" applyBorder="1" applyAlignment="1">
      <alignment horizontal="left" vertical="top"/>
    </xf>
    <xf numFmtId="164" fontId="28" fillId="5" borderId="3" xfId="2" applyNumberFormat="1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43" fontId="19" fillId="0" borderId="3" xfId="1" applyFont="1" applyFill="1" applyBorder="1" applyAlignment="1">
      <alignment horizontal="left" vertical="center"/>
    </xf>
    <xf numFmtId="43" fontId="19" fillId="0" borderId="3" xfId="1" applyFont="1" applyFill="1" applyBorder="1" applyAlignment="1" applyProtection="1">
      <alignment horizontal="left"/>
    </xf>
    <xf numFmtId="0" fontId="5" fillId="2" borderId="6" xfId="0" applyFont="1" applyFill="1" applyBorder="1" applyAlignment="1">
      <alignment horizontal="center" wrapText="1"/>
    </xf>
    <xf numFmtId="43" fontId="4" fillId="2" borderId="6" xfId="1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43" fontId="8" fillId="0" borderId="0" xfId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3" fontId="4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43" fontId="8" fillId="0" borderId="6" xfId="1" applyFont="1" applyBorder="1" applyAlignment="1">
      <alignment horizont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3" fontId="19" fillId="0" borderId="3" xfId="1" applyFont="1" applyFill="1" applyBorder="1" applyAlignment="1">
      <alignment horizontal="right" vertical="center"/>
    </xf>
    <xf numFmtId="43" fontId="19" fillId="0" borderId="3" xfId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4">
    <cellStyle name="Comma" xfId="1" builtinId="3"/>
    <cellStyle name="Comma 10" xfId="3" xr:uid="{12E1E415-B97A-443F-A3FD-99ECE2AB67AF}"/>
    <cellStyle name="Comma 2 2" xfId="2" xr:uid="{33307E32-CD4C-48F2-929F-2A8EFB7828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812800</xdr:colOff>
      <xdr:row>1</xdr:row>
      <xdr:rowOff>165100</xdr:rowOff>
    </xdr:from>
    <xdr:to>
      <xdr:col>16</xdr:col>
      <xdr:colOff>869950</xdr:colOff>
      <xdr:row>3</xdr:row>
      <xdr:rowOff>317500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858365" y="342900"/>
          <a:ext cx="1125220" cy="78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CG Logo</a:t>
          </a:r>
          <a:endParaRPr lang="en-GB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246380</xdr:colOff>
      <xdr:row>3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0" y="177800"/>
          <a:ext cx="857885" cy="810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31750</xdr:colOff>
      <xdr:row>8</xdr:row>
      <xdr:rowOff>31750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F311DCA-A77D-4213-8EA9-522BC433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31750</xdr:colOff>
      <xdr:row>8</xdr:row>
      <xdr:rowOff>31750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9142D771-C579-4FA5-A18B-82B29E6F0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339221F-71DA-494F-86C1-1B1953BE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2B90027-C7DA-4842-B9A2-A9E348E54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DB5E7E9-EEB6-4466-9189-8AD9707D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9C8731C-407F-4398-8B82-74886BC7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130997F-E2A1-4DF7-838D-E9468566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83B860B-8E48-46BB-B0AB-1E5ACEC19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B63CC53-3E0E-4C9D-920B-363B1DF6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0426B43-62CC-4819-8FE6-8C8865E4F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473A478-25BC-477E-86F9-652E9AA1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20D388B-8BE4-4FAC-B724-B4AC7366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24B5A89-0CC7-455B-815B-DC52AEFF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CB539D5-84DE-44D5-93CB-CD130BA9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84CD50D-0774-4662-AF2C-3DFF3D80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8D1FBEC-A142-4DCF-8AA8-4284701A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564AA08-0AC8-4994-AE83-F46BFD0D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B9D340A-D9EB-4011-8556-16E54C8F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FB2AAB93-C237-4A74-AF0C-85A99C960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20D4C746-B446-4823-B0F3-127987ED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3B38411-06CA-4A04-8EE1-5AE0F749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B885F71-64D7-41DB-9577-4A3D186D0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147D81A-EEF0-468E-8D42-8E83D4DBE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AA2AAB5-FACC-4686-B535-EE5AB229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5B0EB6C-53AF-4DEB-87A8-A75261E1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8E459D7D-E6BE-47F8-9438-19FF289FC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C6AF17B-A4A0-4006-8F3F-E6CEBBAE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C1160C7-3163-4C86-A89B-2BB165AC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1C5D3A5-AD72-4BCC-83A7-EBCC7370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3745A11-BB49-42AD-9F34-36731E7C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54BDD66-A813-4B4E-AC63-837E1266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EBCAB82-9C95-45DD-9E53-5F98C4BE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8DE77AB-2AE2-4D33-886F-1C23E5C48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6045EFB-9E8B-4F62-8650-821F73E6C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F91EA58-B7E7-4866-BCA1-C5BE68F3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C041D0A-E71E-42FF-9A39-C86839A7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F6184A3-2925-4316-88CA-65E3BE570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DA045CA-BA29-40D5-9A5A-07F48678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2AC361F-C49E-4EC1-B017-9A2D7EA5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6804B92D-B5A5-4287-90D4-0392CA49D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8CB33DB-9411-42FD-8635-E2F0D961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21D522B-EDFC-4CD1-9783-3613B325B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81964C1-7624-4D83-A156-BCB002FE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C53000BB-48BA-4DD5-A1EF-C5D25212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0C01CF8-1AE1-4FC6-89BF-B2CC7852B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4E22C8C-944C-476E-931B-5F9818B8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50800</xdr:colOff>
      <xdr:row>0</xdr:row>
      <xdr:rowOff>50800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75A7DCD-0676-4589-AF20-A589C22A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2095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50800</xdr:colOff>
      <xdr:row>0</xdr:row>
      <xdr:rowOff>50800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98A4F70D-8B43-41EE-92A5-CE3950FE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2095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50800</xdr:colOff>
      <xdr:row>0</xdr:row>
      <xdr:rowOff>50800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73730702-7E5F-4219-9000-97EAF105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2095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B37D672-0E92-46D6-8001-B68A1C6B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772F8F9-570B-462E-87DD-B76F3861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727E810C-156E-4EAB-A9A1-C5090090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3398413E-0821-4D2A-8F7D-C975274D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7695EDF-CD73-410D-8008-56EC969E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71B5B47-2887-42B1-BEEA-F5978200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2F8544AA-9CCC-4955-8BD0-13E1309F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3AC4060-7FF3-4AA7-A784-DC485E3D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B448AB94-428F-4054-8147-D08934FDA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D65C81B4-A769-4D69-A8D8-BDAC0876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09E0F1B-7CD4-463F-8E86-94CE85B84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BFD6FE77-5DF3-487A-957E-A0B664A0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FC507141-5B00-4C28-BFA6-8C198869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E69B406-07BA-4824-8733-ACDD3698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7DFEBE9-0184-4CA2-B101-1F7DE7EF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461BD6D-6795-472B-B24F-C571D9A5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52FC501E-CF36-4C07-BA06-8286DBAB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564660F6-768E-485A-8AAC-630A7E2F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FD8A0635-2504-4D15-A328-DF9B1C11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3C38FF7-78C2-4556-9BBE-1965DF1F8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C71183A3-D30C-4089-AFBF-961D510F4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066CACE-FB21-4077-A948-2BC8254A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736AAFF-4FD8-4186-949E-AA06D071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AE01343-D5F7-4C65-A595-E33EAD9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209B2E1-3E77-4485-A098-79625383A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D85EBD71-6679-4D62-8592-A205BD72C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2C3AF329-006F-454D-BD9E-E1252F4D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C2154849-CF34-4559-AF85-FF3BD1F4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AE394DE5-F2C9-4A1B-8DF1-1C9F4CE7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827CE25-BA51-407A-9DE1-2E03A4C1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DC13E7BD-9BDF-48DD-9255-D86FC1C5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A46B07E3-B6F2-42BD-A0FB-49EEC5F4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EDF0ED72-A94F-4738-8733-37BA0855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3D5EF4E-034A-4155-8006-283E20CC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9E93DCA-2D71-4BA2-B2AC-FB99D5EF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AD845C5-323D-4AEF-8A87-E65DD7D7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7FD9417D-102D-4CF1-912C-4B3ADA58D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106EF83F-DBFE-446A-8740-4E03DC6B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34BE6627-A0F6-4C7E-8D2A-E267148F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FF227148-2E10-4014-A772-0846C4D3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B3B1212-DB71-45B6-AA15-A5AB827F2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DC183C30-E932-41AF-B778-4614E1D4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205C21A-8066-4924-965E-732D66E4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D86B5FA-F483-49E0-B8C1-BE0B5AB1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31750</xdr:colOff>
      <xdr:row>0</xdr:row>
      <xdr:rowOff>31750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5DBA4DC9-5BD3-49E4-B98A-74DF876DE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13422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A0B970F4-51CF-4E6D-ABDA-D389D3E1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F78CB06F-FF3F-45D2-A391-B98BFD163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DCE959DC-7427-4B99-AC24-E2E47A55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1A982074-6F6B-4C15-AB60-C9C95CA4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36DB659A-A7BC-47D7-97E0-1F1E8FF2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B173F2C-955C-4A0B-AC83-D5D7E295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BF6081CA-902F-46E0-902D-44408343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24CF7E9D-8FC3-4C39-BBC5-7FBE26C7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A107D9E6-4C08-4991-AAB6-E01157EF8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638ECF53-EFCF-4A34-8DA5-61968686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AB7845C5-356D-4C9A-9EEC-4D990AB37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2248B875-006C-4914-AC3D-5A8121EC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64354B6A-9AB3-49CA-BBD8-031BC28CD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E2AEA8D9-DAC5-4720-8EE5-E996BB6C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63B2F086-F3DA-4667-8BAE-33CC39E6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E748EC9F-AA4A-4A33-919B-DCA8782A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42E295DF-176C-46F1-A77C-6EA90203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EDA47FD2-B6DA-4A24-B6F6-05296A6B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13D3C4F8-5094-4767-9B56-70F3A1A6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C59CBBF4-FBDD-4D68-ABA9-1E218032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401CB24-8DDA-4A6D-AEA3-2D0AA9404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3A34AC7A-E619-4C97-94F6-C65BDF8D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91FA6227-4D80-4A6E-9829-A283886D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42577AF-853B-40C6-8943-5846BCBE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0C4EF2B-5492-4199-8984-07A8F442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927C6C7E-9718-4F8B-BCF2-985C6300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926DEAC-A1D2-43ED-800C-E70C68D8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E8283AA-1633-41E8-A5DE-97D062A22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A4CB29C8-B374-4D44-9638-9F938EBEB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BD4066B7-EFDB-49B3-9BCA-5A3A58CB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7C2A4797-8355-4E85-B33D-1EC2463B9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EB917D8E-327E-49C7-9FFF-A64F3C1BC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7E03266A-6784-493F-841C-B7C90DB18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BA952C28-831A-4BB1-B363-1765BC0E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8A88AE3-28D2-45CA-BF44-29D12433C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C6199C5B-9B32-47E7-8D3A-0B9DDB55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B31BE59A-1212-4DD3-A5D9-010D0054F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50426763-930E-435F-8C3C-5D284244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254A5A02-4B8F-4F41-BEC2-C65B97793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27517DA0-8151-493D-ADB1-42203561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E0EBF89-4092-4E07-BFB1-7B9096A31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E01CF76-EDA1-4DB7-BEEF-F13CDF4E8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6689C4C7-A813-4D90-9C16-00BB85259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EA27A9EB-A48F-4780-B1E1-5814D47A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85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31750</xdr:colOff>
      <xdr:row>1</xdr:row>
      <xdr:rowOff>31750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A8837564-AAD8-43DC-8407-BB729267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31750</xdr:colOff>
      <xdr:row>1</xdr:row>
      <xdr:rowOff>31750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E1616725-A2B8-4B96-BC5F-E4710FCC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7F4173B1-27A9-4BA5-A7A2-9E34C1D9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2454D259-D151-4B86-97F6-C8F1C7BB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5652AD82-3F67-4EE1-9B31-4E05C548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342A2E14-FD9E-40C3-8556-9029A917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87E61210-8B2A-4943-9134-68F58277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844F7244-B994-4799-928A-DC6AEF80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14850780-F7F0-4742-BE38-422796F0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5C79F73F-F2D3-4FCB-AA13-7A5FF59B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EFC26AF8-26BC-4971-9708-E1EBAD3AA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6F8032D8-0D12-4C6F-AFC1-204AE1E7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EC4F14D4-842E-4458-AAAB-78FE94C7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C5F9476-E86D-4E4C-9C27-78437906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771C09-1559-4BB6-B692-7DEBD04C2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E71628EB-FFBA-4E90-B9CB-7057AC091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8A2D97D2-DAA6-4DD5-98B8-41E1447F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44B3FD7A-AEFC-487A-8C7C-2E7F4D5FB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7A959055-C067-4472-9433-94B8B47D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664558C0-EC54-481E-9C14-C64C4D0D8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85E6E368-02F4-46E9-BB35-525F8E40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EFA283A4-ECCC-4EDA-A480-82FC13DB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6E87FFC2-0E24-46E8-B81B-7CCAF9C3D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8A2D613F-23EF-4292-854D-AB7C686E6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6C0E9C-F1A9-4F62-9A81-A7E9616B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8AC9F969-56ED-456C-AD72-3628646E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3E414660-49E4-4D8A-8700-B97F9102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4AF417ED-634C-44EE-8BE1-C5862298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F712077C-90E4-408D-A60D-3AC5C8A4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B2E15C20-5769-43EE-83E5-7D6BADF6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226A3731-7DE7-4F66-942A-BA2E71CC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2A309064-4DA7-4165-8CB0-F21CF6B9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95F6FC0A-C52D-4D8C-BFB8-A32B97D1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BC3A55ED-91E7-4DB9-81C4-663E8A29D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BC5504EC-749E-48F3-A90E-EEDA66D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1FBD3413-33AB-49CE-A312-8AB877A3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1F936FBE-B16F-4FA4-AA8C-4DD7526CF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5B8AF737-CAF2-4C3A-AF3E-66B0AE51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90A93872-6D3D-4DF8-9EDE-02EB0798F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FC7C1939-2218-4915-8FFE-C7D5F9A5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C572B8F4-7DDF-495B-B4DB-BCED1AED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F5A631F0-50CD-4507-9713-8ED1F9153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F6B69EA5-2831-4A2D-AFA9-A473FF9F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676F72AE-74ED-40EA-BF7C-4C9A7E82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3619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F531225B-7934-47B5-8E19-E2D26109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D8DBB416-CB9E-4062-BAD4-29D146577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3F50D7B5-FF12-4FB5-B2FB-2D1593AF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8C95B212-84CC-4911-886B-817BD872D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6C04752D-075E-4DFD-90DA-13C3E0A9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F2057AD0-534F-4234-978C-0D20D2EA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93979785-F4E0-4D7D-8FAE-D12EF638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4D34543A-461B-452F-9E5F-BD0FD08A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BC38D2BD-9D2B-4750-AF21-145182B29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15958699-548D-4AFA-BDA0-EEC4EDE6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A98BD1CE-A2EF-425D-8645-36BFC3A3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78841D35-3FF3-4561-BDA7-E69553B1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575AB86A-DF44-464B-9144-164C2FC1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86356F53-5782-47BC-A10E-903D07E2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50C7E29E-D543-462F-B3ED-97822ABA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5AB6533F-88EE-4332-914E-AA9B80F9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FB940E96-7E37-4AE7-9654-2947B233F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B42ABFB1-E366-4328-8D9A-C91F02F1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CBB1685-4C13-4C06-9D15-1B043177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BCE1FAB5-6071-4BB0-938D-44D90E16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9C8ED63E-6E90-469A-BA86-EA3C3493C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18BDB6A3-321D-4FF0-A0F6-D67F22B0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197E064-B06E-4B67-87FE-2C80859D9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CEE9F75B-8BC4-417C-A5D6-416408257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72822A86-5078-4549-80F6-6AC05FE6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B88D1BE1-6EE6-4472-AB61-8C3C81E7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EEFA3652-2BC6-484F-ABDE-6E81F40F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179130FB-1EE5-44A8-8A64-252A0D80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4EDE4BE3-6786-415A-B249-F926DB1F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83CCEE09-FB5B-429E-A145-C36EAB02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149B0F76-F9A1-49BF-BC56-834EFAE8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F6B41E76-EB0E-4B48-9B8D-0CD76CF71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7EDA7494-FBE3-46AB-AA67-332F89F9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EE291F5D-F52A-4DE8-8199-31E4DC31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330A61A9-E690-43C8-93A4-189E1ED6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8060ED40-9D20-4804-865B-885D0EDD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309DC898-BFCF-48B8-86BF-DA26805F0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55E590E1-9126-4EA5-9C78-308478AD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896A7A8D-BDC7-4834-BA93-AC4EED4DA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CB3A7063-A909-455F-88D6-A2774E2B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0B48D9E4-623B-48B2-A6D7-57B55D548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2E1D7D9E-6B02-46CE-A414-7F2DF445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5E38912A-1E63-439C-9DE4-5AEE5525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31750</xdr:colOff>
      <xdr:row>0</xdr:row>
      <xdr:rowOff>31750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1875B50C-DD46-4145-ACA3-7D03C271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095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181C73B7-1880-4A56-9335-32D7C120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31750</xdr:colOff>
      <xdr:row>2</xdr:row>
      <xdr:rowOff>31750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7EB75247-3C4E-4D69-A8AF-61BA1D43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50798007-41D5-44D1-9C1E-CCC5C7922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7B273C20-EEB5-4CD1-A818-3BD58AEA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FACB7E1E-96A7-4A2F-B765-92F24DCB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497DB025-C3C1-4ADB-A388-E4BBB451A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7FC9DB5E-3FCF-4A17-A855-D9DFD883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4B67FF4E-3393-47F8-83A7-EC55FBBF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1D4F31B2-C688-450F-AD2C-7C17E96E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1D6E5E48-4A27-4F75-B5BB-F17DE7B5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CDA2067D-0AC0-4675-9345-6510AE2CB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ACF0460A-5327-4EBB-A205-DCCFE416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AFF9C70E-95CA-494F-804C-367D5763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3D23CB81-1042-49AC-8DBA-64E717B91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36F49856-A3BE-4B52-BCA4-B018B51C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0DCA11B3-F4E3-4DF6-B5E8-F89ED295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92571D6A-EA05-47D6-8744-CF34F46AB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758936F1-5617-4176-AFFF-E86761BED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257FD5A8-719E-4DC3-AE6D-F9E8964E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F6760541-7146-4121-B5D1-B9CAD39D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31750</xdr:colOff>
      <xdr:row>3</xdr:row>
      <xdr:rowOff>31750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1FBFFFA1-C105-411A-8C65-02122D0B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7E9D1297-4B5C-4D76-A7C0-8D389A57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3534B189-36BE-4657-B2EF-5623D98A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6807AADC-EF7E-4EF2-BB71-41B543801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941EC1A4-581F-461B-AB64-91CAB13F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C9E259F6-EAB1-47D0-8A7B-A1D99B8D2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44C42752-596F-4025-BD7A-9BE40739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83882205-C9FD-4AA7-8537-70465B405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AE4146C5-9381-4E6D-99BE-FBD128AD1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51768DDF-571F-4CA7-94A0-9052B844B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FEDE064D-C7B6-4997-A145-EFEA2E44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49665BA5-B7DD-42A4-B140-1CE7AC874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C7577508-531A-47F6-B720-D683F9182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A0CABB97-051B-40A6-BDA3-49BB9149A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EB810674-25BD-4B3F-811F-A4D5F1B9E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FBB2B17-2C40-4AAB-ACEB-6E571658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2A46E76E-5D36-4798-A98A-F3062A26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FD8A37EC-9F6A-4C6C-ACC0-881FD47D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31750</xdr:colOff>
      <xdr:row>5</xdr:row>
      <xdr:rowOff>31750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462C1A8A-1F19-4205-90C8-EB5CD2AA7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1E142AE5-85F3-4C7E-BA53-EA0B63BB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ECB9295B-B1DA-45F8-9994-D41392B7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F1FE0946-0455-42AA-82A7-EF1E8E9E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31750</xdr:colOff>
      <xdr:row>4</xdr:row>
      <xdr:rowOff>31750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FF9965DB-BC96-45D9-8EEE-4B981428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31750</xdr:colOff>
      <xdr:row>5</xdr:row>
      <xdr:rowOff>31750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EDD3E4F9-9FDB-469E-8620-4855443BB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2476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31750</xdr:colOff>
      <xdr:row>10</xdr:row>
      <xdr:rowOff>31750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1A1ADE8C-1BE9-4E34-9783-9311DBBE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4762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31750</xdr:colOff>
      <xdr:row>10</xdr:row>
      <xdr:rowOff>31750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614CA506-A960-4877-84DF-03B64DF1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4762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31750</xdr:colOff>
      <xdr:row>22</xdr:row>
      <xdr:rowOff>31750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28C38F66-388D-4878-A181-421849720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4762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31750</xdr:colOff>
      <xdr:row>24</xdr:row>
      <xdr:rowOff>31750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49D756AB-E665-4899-8905-ED01015BA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4762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31750</xdr:colOff>
      <xdr:row>23</xdr:row>
      <xdr:rowOff>31750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9BF250C-0B66-4C26-93CE-820D94D1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4762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50800</xdr:colOff>
      <xdr:row>1</xdr:row>
      <xdr:rowOff>50800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B3F23B8E-66A2-470E-B522-A0D42B5E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4762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50800</xdr:colOff>
      <xdr:row>0</xdr:row>
      <xdr:rowOff>50800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333457F0-FAD7-4082-AABA-74861E5C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4762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50800</xdr:colOff>
      <xdr:row>1</xdr:row>
      <xdr:rowOff>50800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7AE8A4CA-1C57-484D-9E2E-19D7192C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4762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31750</xdr:colOff>
      <xdr:row>54</xdr:row>
      <xdr:rowOff>31750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F6C8AA82-7A55-4446-82A8-65B16FBB2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31750</xdr:colOff>
      <xdr:row>54</xdr:row>
      <xdr:rowOff>31750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989E9AC0-30AF-408B-83D6-03094CA7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D940C247-B65D-49CE-BDEA-C6316C8B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9B45F2A0-B82E-4FFE-AE64-E35281AF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93C31171-976A-4374-87C5-610BCEF1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851E8601-0582-477F-A307-600F1E06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9F473C97-D328-4680-8A9C-7EC0A99C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246F69E8-5388-41F9-B875-413AF1B4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BDFC5745-8D10-472A-9065-E5118A85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CD94FE12-5502-4A46-AC81-E53278AD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EFB58ABE-F144-48A6-816E-846C6F99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D9A6653D-7A11-4AF0-92B5-39EF1282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1C63F331-BE41-47C3-8DB1-8C4DEBE6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8F812C52-9280-4185-B2D1-AB80EDB4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F6A0CCF3-3A3F-4899-90BC-0E5D0293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8E9BDAAC-72C8-459A-A4D7-B885D3A6F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8832DC30-C367-4057-8338-3C4AACFF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408FD1D8-9DC1-4089-9EAC-D3120C5DC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34F824BC-328C-4B0E-B81D-E104E80F2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D8A259F2-538F-49F6-8120-EA45E066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917D3FB0-9D33-4C90-808D-B319C996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4BB596AA-65D5-427B-9A6D-7A8D394A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F5AEE23C-2781-43D9-99DD-D34A17D0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741D8668-C3F7-4595-8868-8A43E248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CD2A1684-E9EC-4FCA-8316-52574AB2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FECDF418-7AD3-4307-99B4-2600B485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01E46CAB-4A4E-4838-AFD0-3EE18F3A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C3C27409-7D82-42D6-BF4F-DCC6E8FE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0F3F59C6-5C54-4379-A7C2-F18D0F12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D35CD931-25A5-45DE-8ED2-196DC771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DA7614F8-4771-4973-8EFC-52B3C295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FBCBA2A3-FCCC-459B-9CF8-2B8CD455D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61711381-CFD3-43FE-B9D1-C7C39DB4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1E226D7D-8B49-4649-A147-2B7AFDE1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84BA690B-2646-417B-9E55-990DA382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3966CF26-EE25-4DD8-8C38-1847E88E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F610D803-0EB9-4C1E-A752-7BA048C1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8A32B32D-3106-4B43-BB39-54FD0CC9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31750</xdr:colOff>
      <xdr:row>57</xdr:row>
      <xdr:rowOff>31750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82A954FF-2FC1-4301-915F-59C0875A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85BC558B-36E5-485B-A6A8-CA1972BD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2B3C6B9B-AE4D-45E4-B81C-51207148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0E75357A-A05E-4E5D-9379-0B6486B0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D2BEAEBE-7C00-43B2-BA57-2DB6DFE6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31750</xdr:colOff>
      <xdr:row>57</xdr:row>
      <xdr:rowOff>31750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F4EF6B70-E17F-4F28-90C4-DAD5BDA8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31750</xdr:colOff>
      <xdr:row>54</xdr:row>
      <xdr:rowOff>31750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9813701D-2415-4CEB-84D8-715C91BFB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31750</xdr:colOff>
      <xdr:row>54</xdr:row>
      <xdr:rowOff>31750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B92C28B6-BC15-478B-9A60-5E61E14D0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9CEBC5FE-433F-49F1-B302-FAB50779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7FE07F6E-DD30-4DBB-A037-2CBD453E3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9AC2DFD5-B0AB-487E-9B90-6461864BC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2EADFB46-CAE7-4F1A-ABEE-702B32CD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75BFFE84-402F-45B1-9895-871B2F20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45EDA68D-966E-474D-9EDD-D08FD26F4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94CE343F-81FD-4B62-8E7F-93D3952E0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3DE95773-65F3-4990-9BB1-BF0741BAE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1AF45192-4FFD-4FCB-A914-EADF2A8D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60E9477C-0176-45A7-B92A-03576304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4759951E-45E4-42A0-861B-A198D330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7B996699-B81D-47C9-B6CB-41B142C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82D2B0EC-8977-4E0B-A04D-E5D30F56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1A172C38-1BA3-4090-B34F-BC1B52BA2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B99F0AA6-C38E-46F4-A471-B745921A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921CEE62-0EF9-4349-A5E3-D915E6F0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16A6A877-7C8B-4824-B65A-7BF7FB899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834531EF-41A8-4573-8A7D-E6C5062E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31750</xdr:colOff>
      <xdr:row>55</xdr:row>
      <xdr:rowOff>31750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69F01CDC-4964-440E-8129-6B7C79B5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FF5B2CB4-E3CA-4524-8F2B-288B5015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E0D140EB-A5AF-4B74-81E0-4D04412A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3159A0B2-9B50-4A4B-9B54-4740CE36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A20352CF-DF6A-4923-B98F-638FEA5D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7F87DD7-C049-41E1-BF0C-B1650B8E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BA3C1CD7-5A47-4044-AA77-CB631EEDF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0D49DEA3-CFA2-4784-B8A7-2058C86F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AAD14419-E4D3-4E18-A8DC-BF41F8CA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4497C0E0-4AB6-4FC8-92EF-F96E8C20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B8A342C4-0D35-4575-B915-320BEBA9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F677C305-EB39-40CA-BE0B-5BB322FE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19FBB5A7-8D8D-44B5-945A-45523967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E503CD71-6441-4940-B16B-8699107A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52D4BA17-BF61-479A-A175-5D568DC6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ED732EA0-8A3E-4FDC-B0D7-B282E37D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EE26131C-94C6-4FF0-BCFB-F8851D906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32A985C8-FC16-4B7D-B6BC-9E14DFC2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31750</xdr:colOff>
      <xdr:row>57</xdr:row>
      <xdr:rowOff>31750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E95254B9-A43C-487E-BA1D-6C492344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4834FB89-945C-4347-AFC1-5FBACE96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544D2867-E01B-493F-8C96-4050D3AE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550030D4-6E06-4CBE-AA78-F770CEDC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31750</xdr:colOff>
      <xdr:row>56</xdr:row>
      <xdr:rowOff>31750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11E64328-9406-44D9-9199-3BCD9BB83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31750</xdr:colOff>
      <xdr:row>57</xdr:row>
      <xdr:rowOff>31750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649C8E42-D567-4326-AF31-AB70FD2F9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50800</xdr:colOff>
      <xdr:row>84</xdr:row>
      <xdr:rowOff>50800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5D04B528-1C77-4146-82B8-AC8B811B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50800</xdr:colOff>
      <xdr:row>79</xdr:row>
      <xdr:rowOff>50800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821CBB85-AA64-400F-AD18-E0B3A410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50800</xdr:colOff>
      <xdr:row>84</xdr:row>
      <xdr:rowOff>50800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C94E6F3D-E911-4171-80DF-2FB20D25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31750</xdr:colOff>
      <xdr:row>61</xdr:row>
      <xdr:rowOff>31750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3EE3E571-5E22-4EE2-AFC0-A09A7418F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28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31750</xdr:colOff>
      <xdr:row>61</xdr:row>
      <xdr:rowOff>31750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57CA1391-1F01-45F0-8ADF-AD15C458C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28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31750</xdr:colOff>
      <xdr:row>84</xdr:row>
      <xdr:rowOff>31750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B5AAE24E-F934-4649-8A0D-8D3B2CED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66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31750</xdr:colOff>
      <xdr:row>86</xdr:row>
      <xdr:rowOff>31750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8FA5964C-068B-4317-8595-3498A378F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66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31750</xdr:colOff>
      <xdr:row>85</xdr:row>
      <xdr:rowOff>31750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298A9192-E36C-4D11-B385-5157D5A8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66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85</xdr:row>
      <xdr:rowOff>0</xdr:rowOff>
    </xdr:from>
    <xdr:ext cx="31750" cy="31750"/>
    <xdr:pic>
      <xdr:nvPicPr>
        <xdr:cNvPr id="619" name="Picture 618">
          <a:extLst>
            <a:ext uri="{FF2B5EF4-FFF2-40B4-BE49-F238E27FC236}">
              <a16:creationId xmlns:a16="http://schemas.microsoft.com/office/drawing/2014/main" id="{2C1FC16C-F717-418F-98B9-F15FCCD4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28098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85</xdr:row>
      <xdr:rowOff>0</xdr:rowOff>
    </xdr:from>
    <xdr:ext cx="31750" cy="31750"/>
    <xdr:pic>
      <xdr:nvPicPr>
        <xdr:cNvPr id="620" name="Picture 619">
          <a:extLst>
            <a:ext uri="{FF2B5EF4-FFF2-40B4-BE49-F238E27FC236}">
              <a16:creationId xmlns:a16="http://schemas.microsoft.com/office/drawing/2014/main" id="{91FF55AC-814C-49CD-B616-981044EC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28098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87</xdr:row>
      <xdr:rowOff>0</xdr:rowOff>
    </xdr:from>
    <xdr:ext cx="31750" cy="31750"/>
    <xdr:pic>
      <xdr:nvPicPr>
        <xdr:cNvPr id="621" name="Picture 620">
          <a:extLst>
            <a:ext uri="{FF2B5EF4-FFF2-40B4-BE49-F238E27FC236}">
              <a16:creationId xmlns:a16="http://schemas.microsoft.com/office/drawing/2014/main" id="{9B663F7E-EABB-4E57-9A8E-4C040A6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42100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289</xdr:row>
      <xdr:rowOff>0</xdr:rowOff>
    </xdr:from>
    <xdr:ext cx="31750" cy="31750"/>
    <xdr:pic>
      <xdr:nvPicPr>
        <xdr:cNvPr id="622" name="Picture 621">
          <a:extLst>
            <a:ext uri="{FF2B5EF4-FFF2-40B4-BE49-F238E27FC236}">
              <a16:creationId xmlns:a16="http://schemas.microsoft.com/office/drawing/2014/main" id="{C1DA7AF1-08AF-4D61-929F-41501AE7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42100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301</xdr:row>
      <xdr:rowOff>0</xdr:rowOff>
    </xdr:from>
    <xdr:ext cx="31750" cy="31750"/>
    <xdr:pic>
      <xdr:nvPicPr>
        <xdr:cNvPr id="623" name="Picture 622">
          <a:extLst>
            <a:ext uri="{FF2B5EF4-FFF2-40B4-BE49-F238E27FC236}">
              <a16:creationId xmlns:a16="http://schemas.microsoft.com/office/drawing/2014/main" id="{4D662E9E-A065-446E-A29E-35B05CB0B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42113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303</xdr:row>
      <xdr:rowOff>0</xdr:rowOff>
    </xdr:from>
    <xdr:ext cx="31750" cy="31750"/>
    <xdr:pic>
      <xdr:nvPicPr>
        <xdr:cNvPr id="624" name="Picture 623">
          <a:extLst>
            <a:ext uri="{FF2B5EF4-FFF2-40B4-BE49-F238E27FC236}">
              <a16:creationId xmlns:a16="http://schemas.microsoft.com/office/drawing/2014/main" id="{C186E2E0-50C6-44C5-957D-1A531BC0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50114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625" name="Picture 624">
          <a:extLst>
            <a:ext uri="{FF2B5EF4-FFF2-40B4-BE49-F238E27FC236}">
              <a16:creationId xmlns:a16="http://schemas.microsoft.com/office/drawing/2014/main" id="{DE2B0873-2AF2-4177-BF69-F7E476A6D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4611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26" name="Picture 625">
          <a:extLst>
            <a:ext uri="{FF2B5EF4-FFF2-40B4-BE49-F238E27FC236}">
              <a16:creationId xmlns:a16="http://schemas.microsoft.com/office/drawing/2014/main" id="{3B982749-CD3C-4D13-93CF-9AE795DC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1422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27" name="Picture 626">
          <a:extLst>
            <a:ext uri="{FF2B5EF4-FFF2-40B4-BE49-F238E27FC236}">
              <a16:creationId xmlns:a16="http://schemas.microsoft.com/office/drawing/2014/main" id="{1DC9A32F-8662-4412-A602-59F61841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1422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28" name="Picture 627">
          <a:extLst>
            <a:ext uri="{FF2B5EF4-FFF2-40B4-BE49-F238E27FC236}">
              <a16:creationId xmlns:a16="http://schemas.microsoft.com/office/drawing/2014/main" id="{E56CDBEE-159B-42EA-9F29-79EEC23C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29" name="Picture 628">
          <a:extLst>
            <a:ext uri="{FF2B5EF4-FFF2-40B4-BE49-F238E27FC236}">
              <a16:creationId xmlns:a16="http://schemas.microsoft.com/office/drawing/2014/main" id="{27100C1F-2FD9-40F9-B8DA-B7C0056D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0" name="Picture 629">
          <a:extLst>
            <a:ext uri="{FF2B5EF4-FFF2-40B4-BE49-F238E27FC236}">
              <a16:creationId xmlns:a16="http://schemas.microsoft.com/office/drawing/2014/main" id="{F605F382-C39B-438F-9A63-12818F57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1" name="Picture 630">
          <a:extLst>
            <a:ext uri="{FF2B5EF4-FFF2-40B4-BE49-F238E27FC236}">
              <a16:creationId xmlns:a16="http://schemas.microsoft.com/office/drawing/2014/main" id="{7AB745D9-1544-4634-841B-D37D9C5E3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2" name="Picture 631">
          <a:extLst>
            <a:ext uri="{FF2B5EF4-FFF2-40B4-BE49-F238E27FC236}">
              <a16:creationId xmlns:a16="http://schemas.microsoft.com/office/drawing/2014/main" id="{341366C4-618B-4E69-AA05-F90D6BA39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3" name="Picture 632">
          <a:extLst>
            <a:ext uri="{FF2B5EF4-FFF2-40B4-BE49-F238E27FC236}">
              <a16:creationId xmlns:a16="http://schemas.microsoft.com/office/drawing/2014/main" id="{0F5EE694-9CAD-4A5F-BD04-91E0D07D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4" name="Picture 633">
          <a:extLst>
            <a:ext uri="{FF2B5EF4-FFF2-40B4-BE49-F238E27FC236}">
              <a16:creationId xmlns:a16="http://schemas.microsoft.com/office/drawing/2014/main" id="{BE73303F-5191-4B41-B1FD-AA5815CA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5" name="Picture 634">
          <a:extLst>
            <a:ext uri="{FF2B5EF4-FFF2-40B4-BE49-F238E27FC236}">
              <a16:creationId xmlns:a16="http://schemas.microsoft.com/office/drawing/2014/main" id="{F8DFC196-5423-4B3F-9A61-E0B95651D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6" name="Picture 635">
          <a:extLst>
            <a:ext uri="{FF2B5EF4-FFF2-40B4-BE49-F238E27FC236}">
              <a16:creationId xmlns:a16="http://schemas.microsoft.com/office/drawing/2014/main" id="{A4CF90A6-363C-4733-868A-CD97B75D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7" name="Picture 636">
          <a:extLst>
            <a:ext uri="{FF2B5EF4-FFF2-40B4-BE49-F238E27FC236}">
              <a16:creationId xmlns:a16="http://schemas.microsoft.com/office/drawing/2014/main" id="{20E7CF8D-6E4F-4933-AFED-67A00F1A8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8" name="Picture 637">
          <a:extLst>
            <a:ext uri="{FF2B5EF4-FFF2-40B4-BE49-F238E27FC236}">
              <a16:creationId xmlns:a16="http://schemas.microsoft.com/office/drawing/2014/main" id="{3F802BBB-8EC3-434B-B867-B3C625F25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39" name="Picture 638">
          <a:extLst>
            <a:ext uri="{FF2B5EF4-FFF2-40B4-BE49-F238E27FC236}">
              <a16:creationId xmlns:a16="http://schemas.microsoft.com/office/drawing/2014/main" id="{B73C54D7-956F-4F12-B535-E5F29F80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0" name="Picture 639">
          <a:extLst>
            <a:ext uri="{FF2B5EF4-FFF2-40B4-BE49-F238E27FC236}">
              <a16:creationId xmlns:a16="http://schemas.microsoft.com/office/drawing/2014/main" id="{E1883023-981C-493C-8B7F-8BEC1027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1" name="Picture 640">
          <a:extLst>
            <a:ext uri="{FF2B5EF4-FFF2-40B4-BE49-F238E27FC236}">
              <a16:creationId xmlns:a16="http://schemas.microsoft.com/office/drawing/2014/main" id="{E1151E12-026F-431C-B407-610ECA27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2" name="Picture 641">
          <a:extLst>
            <a:ext uri="{FF2B5EF4-FFF2-40B4-BE49-F238E27FC236}">
              <a16:creationId xmlns:a16="http://schemas.microsoft.com/office/drawing/2014/main" id="{42502C50-8D24-402F-AAAD-51B5F202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3" name="Picture 642">
          <a:extLst>
            <a:ext uri="{FF2B5EF4-FFF2-40B4-BE49-F238E27FC236}">
              <a16:creationId xmlns:a16="http://schemas.microsoft.com/office/drawing/2014/main" id="{06A8801F-71B2-466C-A302-54C201705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4" name="Picture 643">
          <a:extLst>
            <a:ext uri="{FF2B5EF4-FFF2-40B4-BE49-F238E27FC236}">
              <a16:creationId xmlns:a16="http://schemas.microsoft.com/office/drawing/2014/main" id="{9BD833A6-5B6A-432F-B1AC-AB0A1AE5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5" name="Picture 644">
          <a:extLst>
            <a:ext uri="{FF2B5EF4-FFF2-40B4-BE49-F238E27FC236}">
              <a16:creationId xmlns:a16="http://schemas.microsoft.com/office/drawing/2014/main" id="{79B5BCC8-FA49-436C-A09A-6907772F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6" name="Picture 645">
          <a:extLst>
            <a:ext uri="{FF2B5EF4-FFF2-40B4-BE49-F238E27FC236}">
              <a16:creationId xmlns:a16="http://schemas.microsoft.com/office/drawing/2014/main" id="{7FD4C2B8-F2DC-4D72-8AD3-4988B204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7" name="Picture 646">
          <a:extLst>
            <a:ext uri="{FF2B5EF4-FFF2-40B4-BE49-F238E27FC236}">
              <a16:creationId xmlns:a16="http://schemas.microsoft.com/office/drawing/2014/main" id="{0EC68497-EAFD-44F1-9F0A-1EE4F23C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8" name="Picture 647">
          <a:extLst>
            <a:ext uri="{FF2B5EF4-FFF2-40B4-BE49-F238E27FC236}">
              <a16:creationId xmlns:a16="http://schemas.microsoft.com/office/drawing/2014/main" id="{391FF56F-FEA6-47E1-8716-5DBC3F91D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49" name="Picture 648">
          <a:extLst>
            <a:ext uri="{FF2B5EF4-FFF2-40B4-BE49-F238E27FC236}">
              <a16:creationId xmlns:a16="http://schemas.microsoft.com/office/drawing/2014/main" id="{F34D4830-E978-4AD6-981A-24D2DA8C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0" name="Picture 649">
          <a:extLst>
            <a:ext uri="{FF2B5EF4-FFF2-40B4-BE49-F238E27FC236}">
              <a16:creationId xmlns:a16="http://schemas.microsoft.com/office/drawing/2014/main" id="{1B871755-A278-45F9-8B74-39018AAD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1" name="Picture 650">
          <a:extLst>
            <a:ext uri="{FF2B5EF4-FFF2-40B4-BE49-F238E27FC236}">
              <a16:creationId xmlns:a16="http://schemas.microsoft.com/office/drawing/2014/main" id="{32821A86-7EA4-4302-9671-A9BD0175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2" name="Picture 651">
          <a:extLst>
            <a:ext uri="{FF2B5EF4-FFF2-40B4-BE49-F238E27FC236}">
              <a16:creationId xmlns:a16="http://schemas.microsoft.com/office/drawing/2014/main" id="{253E26BD-9433-4CBA-B6DE-BF05EB48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3" name="Picture 652">
          <a:extLst>
            <a:ext uri="{FF2B5EF4-FFF2-40B4-BE49-F238E27FC236}">
              <a16:creationId xmlns:a16="http://schemas.microsoft.com/office/drawing/2014/main" id="{81C48876-877F-4197-9B5F-CB4C8310B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4" name="Picture 653">
          <a:extLst>
            <a:ext uri="{FF2B5EF4-FFF2-40B4-BE49-F238E27FC236}">
              <a16:creationId xmlns:a16="http://schemas.microsoft.com/office/drawing/2014/main" id="{EA873334-4D9C-48E3-B810-0211444B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5" name="Picture 654">
          <a:extLst>
            <a:ext uri="{FF2B5EF4-FFF2-40B4-BE49-F238E27FC236}">
              <a16:creationId xmlns:a16="http://schemas.microsoft.com/office/drawing/2014/main" id="{E95BCFA9-CD3C-41A3-B362-020A40C83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6" name="Picture 655">
          <a:extLst>
            <a:ext uri="{FF2B5EF4-FFF2-40B4-BE49-F238E27FC236}">
              <a16:creationId xmlns:a16="http://schemas.microsoft.com/office/drawing/2014/main" id="{5AB04492-DCE3-45AD-9778-4C7A855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7" name="Picture 656">
          <a:extLst>
            <a:ext uri="{FF2B5EF4-FFF2-40B4-BE49-F238E27FC236}">
              <a16:creationId xmlns:a16="http://schemas.microsoft.com/office/drawing/2014/main" id="{1A9A9B54-2814-4347-AC26-B56EF33B2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8" name="Picture 657">
          <a:extLst>
            <a:ext uri="{FF2B5EF4-FFF2-40B4-BE49-F238E27FC236}">
              <a16:creationId xmlns:a16="http://schemas.microsoft.com/office/drawing/2014/main" id="{B39D7574-7B72-4057-AA41-936393D22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59" name="Picture 658">
          <a:extLst>
            <a:ext uri="{FF2B5EF4-FFF2-40B4-BE49-F238E27FC236}">
              <a16:creationId xmlns:a16="http://schemas.microsoft.com/office/drawing/2014/main" id="{3CB01D3C-7AE7-47BC-9368-2928188B3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0" name="Picture 659">
          <a:extLst>
            <a:ext uri="{FF2B5EF4-FFF2-40B4-BE49-F238E27FC236}">
              <a16:creationId xmlns:a16="http://schemas.microsoft.com/office/drawing/2014/main" id="{EA4BE993-B93E-4CF1-9631-E33636BE9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1" name="Picture 660">
          <a:extLst>
            <a:ext uri="{FF2B5EF4-FFF2-40B4-BE49-F238E27FC236}">
              <a16:creationId xmlns:a16="http://schemas.microsoft.com/office/drawing/2014/main" id="{C726820F-77E4-4F1A-B417-B48FCE17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2" name="Picture 661">
          <a:extLst>
            <a:ext uri="{FF2B5EF4-FFF2-40B4-BE49-F238E27FC236}">
              <a16:creationId xmlns:a16="http://schemas.microsoft.com/office/drawing/2014/main" id="{ACF0EDAB-38F3-4EB3-BD62-53C0680C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3" name="Picture 662">
          <a:extLst>
            <a:ext uri="{FF2B5EF4-FFF2-40B4-BE49-F238E27FC236}">
              <a16:creationId xmlns:a16="http://schemas.microsoft.com/office/drawing/2014/main" id="{4C76EE19-EA90-459F-8977-7801B09B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4" name="Picture 663">
          <a:extLst>
            <a:ext uri="{FF2B5EF4-FFF2-40B4-BE49-F238E27FC236}">
              <a16:creationId xmlns:a16="http://schemas.microsoft.com/office/drawing/2014/main" id="{E2F362AF-99E7-4782-8AC4-6F8DD664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8234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5" name="Picture 664">
          <a:extLst>
            <a:ext uri="{FF2B5EF4-FFF2-40B4-BE49-F238E27FC236}">
              <a16:creationId xmlns:a16="http://schemas.microsoft.com/office/drawing/2014/main" id="{78AE79C9-7409-4542-A83E-987E36709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6" name="Picture 665">
          <a:extLst>
            <a:ext uri="{FF2B5EF4-FFF2-40B4-BE49-F238E27FC236}">
              <a16:creationId xmlns:a16="http://schemas.microsoft.com/office/drawing/2014/main" id="{B65840A4-C42E-4EA8-8A6D-9FCF282A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7" name="Picture 666">
          <a:extLst>
            <a:ext uri="{FF2B5EF4-FFF2-40B4-BE49-F238E27FC236}">
              <a16:creationId xmlns:a16="http://schemas.microsoft.com/office/drawing/2014/main" id="{2651DCC9-1818-4926-ABC3-6A223403F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8" name="Picture 667">
          <a:extLst>
            <a:ext uri="{FF2B5EF4-FFF2-40B4-BE49-F238E27FC236}">
              <a16:creationId xmlns:a16="http://schemas.microsoft.com/office/drawing/2014/main" id="{2054B530-3A0B-45BF-A64A-F08E09FA6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669" name="Picture 668">
          <a:extLst>
            <a:ext uri="{FF2B5EF4-FFF2-40B4-BE49-F238E27FC236}">
              <a16:creationId xmlns:a16="http://schemas.microsoft.com/office/drawing/2014/main" id="{E9EC5431-2EBE-4778-8B45-52E4864C1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48234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121</xdr:row>
      <xdr:rowOff>0</xdr:rowOff>
    </xdr:from>
    <xdr:ext cx="31750" cy="31750"/>
    <xdr:pic>
      <xdr:nvPicPr>
        <xdr:cNvPr id="670" name="Picture 669">
          <a:extLst>
            <a:ext uri="{FF2B5EF4-FFF2-40B4-BE49-F238E27FC236}">
              <a16:creationId xmlns:a16="http://schemas.microsoft.com/office/drawing/2014/main" id="{C39C9D35-8E9C-47AC-8573-9211D645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1422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121</xdr:row>
      <xdr:rowOff>0</xdr:rowOff>
    </xdr:from>
    <xdr:ext cx="31750" cy="31750"/>
    <xdr:pic>
      <xdr:nvPicPr>
        <xdr:cNvPr id="671" name="Picture 670">
          <a:extLst>
            <a:ext uri="{FF2B5EF4-FFF2-40B4-BE49-F238E27FC236}">
              <a16:creationId xmlns:a16="http://schemas.microsoft.com/office/drawing/2014/main" id="{44D5D4FE-59AD-4925-9D40-54E30F23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1422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2" name="Picture 671">
          <a:extLst>
            <a:ext uri="{FF2B5EF4-FFF2-40B4-BE49-F238E27FC236}">
              <a16:creationId xmlns:a16="http://schemas.microsoft.com/office/drawing/2014/main" id="{9A83DD8D-95BC-4A8D-9630-8F18FE44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3" name="Picture 672">
          <a:extLst>
            <a:ext uri="{FF2B5EF4-FFF2-40B4-BE49-F238E27FC236}">
              <a16:creationId xmlns:a16="http://schemas.microsoft.com/office/drawing/2014/main" id="{662073F4-723C-4AC2-949D-7CF11D02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4" name="Picture 673">
          <a:extLst>
            <a:ext uri="{FF2B5EF4-FFF2-40B4-BE49-F238E27FC236}">
              <a16:creationId xmlns:a16="http://schemas.microsoft.com/office/drawing/2014/main" id="{9FF08386-E9CD-4992-95CD-582F9F1C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5" name="Picture 674">
          <a:extLst>
            <a:ext uri="{FF2B5EF4-FFF2-40B4-BE49-F238E27FC236}">
              <a16:creationId xmlns:a16="http://schemas.microsoft.com/office/drawing/2014/main" id="{486769B6-669B-4A29-B1D0-0960F8A29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6" name="Picture 675">
          <a:extLst>
            <a:ext uri="{FF2B5EF4-FFF2-40B4-BE49-F238E27FC236}">
              <a16:creationId xmlns:a16="http://schemas.microsoft.com/office/drawing/2014/main" id="{0A530172-101A-4613-8A7A-CC0804048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7" name="Picture 676">
          <a:extLst>
            <a:ext uri="{FF2B5EF4-FFF2-40B4-BE49-F238E27FC236}">
              <a16:creationId xmlns:a16="http://schemas.microsoft.com/office/drawing/2014/main" id="{85149776-2CBC-42CB-BD93-6D29DDD7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8" name="Picture 677">
          <a:extLst>
            <a:ext uri="{FF2B5EF4-FFF2-40B4-BE49-F238E27FC236}">
              <a16:creationId xmlns:a16="http://schemas.microsoft.com/office/drawing/2014/main" id="{8CA18F98-3F7A-4DE2-AB76-EE83CA07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79" name="Picture 678">
          <a:extLst>
            <a:ext uri="{FF2B5EF4-FFF2-40B4-BE49-F238E27FC236}">
              <a16:creationId xmlns:a16="http://schemas.microsoft.com/office/drawing/2014/main" id="{9E679962-6E54-4E10-8C26-3DF1FA0C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0" name="Picture 679">
          <a:extLst>
            <a:ext uri="{FF2B5EF4-FFF2-40B4-BE49-F238E27FC236}">
              <a16:creationId xmlns:a16="http://schemas.microsoft.com/office/drawing/2014/main" id="{49D4E297-91B5-4F0E-A639-B82D2B9CC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1" name="Picture 680">
          <a:extLst>
            <a:ext uri="{FF2B5EF4-FFF2-40B4-BE49-F238E27FC236}">
              <a16:creationId xmlns:a16="http://schemas.microsoft.com/office/drawing/2014/main" id="{C4B5F581-F2AA-4E9F-BBC6-65E34840C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2" name="Picture 681">
          <a:extLst>
            <a:ext uri="{FF2B5EF4-FFF2-40B4-BE49-F238E27FC236}">
              <a16:creationId xmlns:a16="http://schemas.microsoft.com/office/drawing/2014/main" id="{B3136AAA-2914-4173-935E-743F9E9B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3" name="Picture 682">
          <a:extLst>
            <a:ext uri="{FF2B5EF4-FFF2-40B4-BE49-F238E27FC236}">
              <a16:creationId xmlns:a16="http://schemas.microsoft.com/office/drawing/2014/main" id="{BB8BE9E2-6414-4A44-B348-15986D93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4" name="Picture 683">
          <a:extLst>
            <a:ext uri="{FF2B5EF4-FFF2-40B4-BE49-F238E27FC236}">
              <a16:creationId xmlns:a16="http://schemas.microsoft.com/office/drawing/2014/main" id="{3461D198-8A3C-4309-BF70-ED53B9E21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5" name="Picture 684">
          <a:extLst>
            <a:ext uri="{FF2B5EF4-FFF2-40B4-BE49-F238E27FC236}">
              <a16:creationId xmlns:a16="http://schemas.microsoft.com/office/drawing/2014/main" id="{DCC6DD30-23AF-4F0A-9F42-ED1FFC16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6" name="Picture 685">
          <a:extLst>
            <a:ext uri="{FF2B5EF4-FFF2-40B4-BE49-F238E27FC236}">
              <a16:creationId xmlns:a16="http://schemas.microsoft.com/office/drawing/2014/main" id="{DA2479B7-BF8D-4A6E-BD15-623BF23B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7" name="Picture 686">
          <a:extLst>
            <a:ext uri="{FF2B5EF4-FFF2-40B4-BE49-F238E27FC236}">
              <a16:creationId xmlns:a16="http://schemas.microsoft.com/office/drawing/2014/main" id="{D3ABF0CB-DAFB-421F-B8FD-43ED3BAD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8" name="Picture 687">
          <a:extLst>
            <a:ext uri="{FF2B5EF4-FFF2-40B4-BE49-F238E27FC236}">
              <a16:creationId xmlns:a16="http://schemas.microsoft.com/office/drawing/2014/main" id="{FF2EBB16-5AF1-40B4-915F-88755D842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89" name="Picture 688">
          <a:extLst>
            <a:ext uri="{FF2B5EF4-FFF2-40B4-BE49-F238E27FC236}">
              <a16:creationId xmlns:a16="http://schemas.microsoft.com/office/drawing/2014/main" id="{7DEAD4FE-F940-4670-AC2B-6206DB8E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0" name="Picture 689">
          <a:extLst>
            <a:ext uri="{FF2B5EF4-FFF2-40B4-BE49-F238E27FC236}">
              <a16:creationId xmlns:a16="http://schemas.microsoft.com/office/drawing/2014/main" id="{1670BFF3-E1FE-4FFC-8193-21A1F96AD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2623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1" name="Picture 690">
          <a:extLst>
            <a:ext uri="{FF2B5EF4-FFF2-40B4-BE49-F238E27FC236}">
              <a16:creationId xmlns:a16="http://schemas.microsoft.com/office/drawing/2014/main" id="{4A0A66FE-4AE1-45F7-9B92-BAEEE9B3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2" name="Picture 691">
          <a:extLst>
            <a:ext uri="{FF2B5EF4-FFF2-40B4-BE49-F238E27FC236}">
              <a16:creationId xmlns:a16="http://schemas.microsoft.com/office/drawing/2014/main" id="{C4D55EFC-CABB-4064-8CB7-E61E4ED2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3" name="Picture 692">
          <a:extLst>
            <a:ext uri="{FF2B5EF4-FFF2-40B4-BE49-F238E27FC236}">
              <a16:creationId xmlns:a16="http://schemas.microsoft.com/office/drawing/2014/main" id="{FF0D7B21-092C-4F6F-82F1-2DDF0DBA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4" name="Picture 693">
          <a:extLst>
            <a:ext uri="{FF2B5EF4-FFF2-40B4-BE49-F238E27FC236}">
              <a16:creationId xmlns:a16="http://schemas.microsoft.com/office/drawing/2014/main" id="{BA0529E1-C9DB-483C-AAA4-09235127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5" name="Picture 694">
          <a:extLst>
            <a:ext uri="{FF2B5EF4-FFF2-40B4-BE49-F238E27FC236}">
              <a16:creationId xmlns:a16="http://schemas.microsoft.com/office/drawing/2014/main" id="{0E20EF93-817C-4050-9E81-31970630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6" name="Picture 695">
          <a:extLst>
            <a:ext uri="{FF2B5EF4-FFF2-40B4-BE49-F238E27FC236}">
              <a16:creationId xmlns:a16="http://schemas.microsoft.com/office/drawing/2014/main" id="{AFF6ADAD-8099-471D-BB73-568B359A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7" name="Picture 696">
          <a:extLst>
            <a:ext uri="{FF2B5EF4-FFF2-40B4-BE49-F238E27FC236}">
              <a16:creationId xmlns:a16="http://schemas.microsoft.com/office/drawing/2014/main" id="{3A3C9068-5343-4E5D-ACD0-52B3140E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8" name="Picture 697">
          <a:extLst>
            <a:ext uri="{FF2B5EF4-FFF2-40B4-BE49-F238E27FC236}">
              <a16:creationId xmlns:a16="http://schemas.microsoft.com/office/drawing/2014/main" id="{AD4A329B-840A-40F8-9FB1-3BEAAAE20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699" name="Picture 698">
          <a:extLst>
            <a:ext uri="{FF2B5EF4-FFF2-40B4-BE49-F238E27FC236}">
              <a16:creationId xmlns:a16="http://schemas.microsoft.com/office/drawing/2014/main" id="{F73D4D4E-84B6-4903-A955-6ADA20DD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0" name="Picture 699">
          <a:extLst>
            <a:ext uri="{FF2B5EF4-FFF2-40B4-BE49-F238E27FC236}">
              <a16:creationId xmlns:a16="http://schemas.microsoft.com/office/drawing/2014/main" id="{1CDB4CCE-17AA-4C09-8B5E-03E44892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1" name="Picture 700">
          <a:extLst>
            <a:ext uri="{FF2B5EF4-FFF2-40B4-BE49-F238E27FC236}">
              <a16:creationId xmlns:a16="http://schemas.microsoft.com/office/drawing/2014/main" id="{C363C006-4B42-4525-8457-14FAA3285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2" name="Picture 701">
          <a:extLst>
            <a:ext uri="{FF2B5EF4-FFF2-40B4-BE49-F238E27FC236}">
              <a16:creationId xmlns:a16="http://schemas.microsoft.com/office/drawing/2014/main" id="{6B02678F-A7E0-46C8-9624-2758A0FD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3" name="Picture 702">
          <a:extLst>
            <a:ext uri="{FF2B5EF4-FFF2-40B4-BE49-F238E27FC236}">
              <a16:creationId xmlns:a16="http://schemas.microsoft.com/office/drawing/2014/main" id="{D059A751-3945-4712-A997-F262A00F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4" name="Picture 703">
          <a:extLst>
            <a:ext uri="{FF2B5EF4-FFF2-40B4-BE49-F238E27FC236}">
              <a16:creationId xmlns:a16="http://schemas.microsoft.com/office/drawing/2014/main" id="{F6B03798-905F-4D54-B5EA-34C06E00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5" name="Picture 704">
          <a:extLst>
            <a:ext uri="{FF2B5EF4-FFF2-40B4-BE49-F238E27FC236}">
              <a16:creationId xmlns:a16="http://schemas.microsoft.com/office/drawing/2014/main" id="{C9D54A7F-4EBA-419B-9532-850603F5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6" name="Picture 705">
          <a:extLst>
            <a:ext uri="{FF2B5EF4-FFF2-40B4-BE49-F238E27FC236}">
              <a16:creationId xmlns:a16="http://schemas.microsoft.com/office/drawing/2014/main" id="{09660CAB-2522-4023-81F7-A3E8B47F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7" name="Picture 706">
          <a:extLst>
            <a:ext uri="{FF2B5EF4-FFF2-40B4-BE49-F238E27FC236}">
              <a16:creationId xmlns:a16="http://schemas.microsoft.com/office/drawing/2014/main" id="{BB0D588F-1EA1-4D20-BBEA-5DA96376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8" name="Picture 707">
          <a:extLst>
            <a:ext uri="{FF2B5EF4-FFF2-40B4-BE49-F238E27FC236}">
              <a16:creationId xmlns:a16="http://schemas.microsoft.com/office/drawing/2014/main" id="{B1B06B67-5A93-46D4-A585-67E6A82A7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8234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09" name="Picture 708">
          <a:extLst>
            <a:ext uri="{FF2B5EF4-FFF2-40B4-BE49-F238E27FC236}">
              <a16:creationId xmlns:a16="http://schemas.microsoft.com/office/drawing/2014/main" id="{A99315BB-EB29-4171-A963-B9F8B80F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10" name="Picture 709">
          <a:extLst>
            <a:ext uri="{FF2B5EF4-FFF2-40B4-BE49-F238E27FC236}">
              <a16:creationId xmlns:a16="http://schemas.microsoft.com/office/drawing/2014/main" id="{F1DF0CE0-A984-4D35-ADD5-4876E347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11" name="Picture 710">
          <a:extLst>
            <a:ext uri="{FF2B5EF4-FFF2-40B4-BE49-F238E27FC236}">
              <a16:creationId xmlns:a16="http://schemas.microsoft.com/office/drawing/2014/main" id="{12FEBBF4-BBC9-41B2-A1A2-0561862A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12" name="Picture 711">
          <a:extLst>
            <a:ext uri="{FF2B5EF4-FFF2-40B4-BE49-F238E27FC236}">
              <a16:creationId xmlns:a16="http://schemas.microsoft.com/office/drawing/2014/main" id="{9F5E9F8D-BE92-49B0-ADDC-914A178D2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223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322</xdr:row>
      <xdr:rowOff>0</xdr:rowOff>
    </xdr:from>
    <xdr:ext cx="31750" cy="31750"/>
    <xdr:pic>
      <xdr:nvPicPr>
        <xdr:cNvPr id="713" name="Picture 712">
          <a:extLst>
            <a:ext uri="{FF2B5EF4-FFF2-40B4-BE49-F238E27FC236}">
              <a16:creationId xmlns:a16="http://schemas.microsoft.com/office/drawing/2014/main" id="{D2D8EB2A-78B4-4361-A3F8-C08EEEA34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124200" y="348234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50800" cy="50800"/>
    <xdr:pic>
      <xdr:nvPicPr>
        <xdr:cNvPr id="714" name="Picture 713">
          <a:extLst>
            <a:ext uri="{FF2B5EF4-FFF2-40B4-BE49-F238E27FC236}">
              <a16:creationId xmlns:a16="http://schemas.microsoft.com/office/drawing/2014/main" id="{11587BEA-029F-4CBB-BA80-ACEAC823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4002405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322</xdr:row>
      <xdr:rowOff>0</xdr:rowOff>
    </xdr:from>
    <xdr:ext cx="50800" cy="50800"/>
    <xdr:pic>
      <xdr:nvPicPr>
        <xdr:cNvPr id="715" name="Picture 714">
          <a:extLst>
            <a:ext uri="{FF2B5EF4-FFF2-40B4-BE49-F238E27FC236}">
              <a16:creationId xmlns:a16="http://schemas.microsoft.com/office/drawing/2014/main" id="{654F2770-F037-4851-AE16-6472770A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3922395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322</xdr:row>
      <xdr:rowOff>0</xdr:rowOff>
    </xdr:from>
    <xdr:ext cx="50800" cy="50800"/>
    <xdr:pic>
      <xdr:nvPicPr>
        <xdr:cNvPr id="716" name="Picture 715">
          <a:extLst>
            <a:ext uri="{FF2B5EF4-FFF2-40B4-BE49-F238E27FC236}">
              <a16:creationId xmlns:a16="http://schemas.microsoft.com/office/drawing/2014/main" id="{62D8DB9E-A676-4BF3-BCC3-43BF3771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4002405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717" name="Picture 716">
          <a:extLst>
            <a:ext uri="{FF2B5EF4-FFF2-40B4-BE49-F238E27FC236}">
              <a16:creationId xmlns:a16="http://schemas.microsoft.com/office/drawing/2014/main" id="{BAD23688-42BA-4035-8E7F-E099E6A4C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6423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718" name="Picture 717">
          <a:extLst>
            <a:ext uri="{FF2B5EF4-FFF2-40B4-BE49-F238E27FC236}">
              <a16:creationId xmlns:a16="http://schemas.microsoft.com/office/drawing/2014/main" id="{19813877-C214-4627-A15F-88A2DC423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6423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719" name="Picture 718">
          <a:extLst>
            <a:ext uri="{FF2B5EF4-FFF2-40B4-BE49-F238E27FC236}">
              <a16:creationId xmlns:a16="http://schemas.microsoft.com/office/drawing/2014/main" id="{8B77EB5B-225D-4A26-8AA8-374139C6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400240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720" name="Picture 719">
          <a:extLst>
            <a:ext uri="{FF2B5EF4-FFF2-40B4-BE49-F238E27FC236}">
              <a16:creationId xmlns:a16="http://schemas.microsoft.com/office/drawing/2014/main" id="{DA9148C3-FE64-484E-A8EA-17FDF2BA0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412242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322</xdr:row>
      <xdr:rowOff>0</xdr:rowOff>
    </xdr:from>
    <xdr:ext cx="31750" cy="31750"/>
    <xdr:pic>
      <xdr:nvPicPr>
        <xdr:cNvPr id="721" name="Picture 720">
          <a:extLst>
            <a:ext uri="{FF2B5EF4-FFF2-40B4-BE49-F238E27FC236}">
              <a16:creationId xmlns:a16="http://schemas.microsoft.com/office/drawing/2014/main" id="{1AB94028-0910-45F4-BF05-2AEE7DBA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408241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1" name="Picture 760">
          <a:extLst>
            <a:ext uri="{FF2B5EF4-FFF2-40B4-BE49-F238E27FC236}">
              <a16:creationId xmlns:a16="http://schemas.microsoft.com/office/drawing/2014/main" id="{30E230E1-BA7F-44CD-9153-AC76681B9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2" name="Picture 761">
          <a:extLst>
            <a:ext uri="{FF2B5EF4-FFF2-40B4-BE49-F238E27FC236}">
              <a16:creationId xmlns:a16="http://schemas.microsoft.com/office/drawing/2014/main" id="{4DCFD9AD-BB60-4280-988D-DCCE5738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3" name="Picture 762">
          <a:extLst>
            <a:ext uri="{FF2B5EF4-FFF2-40B4-BE49-F238E27FC236}">
              <a16:creationId xmlns:a16="http://schemas.microsoft.com/office/drawing/2014/main" id="{EAADDA5A-D9E0-41D9-AD2D-7EFA63A9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4" name="Picture 763">
          <a:extLst>
            <a:ext uri="{FF2B5EF4-FFF2-40B4-BE49-F238E27FC236}">
              <a16:creationId xmlns:a16="http://schemas.microsoft.com/office/drawing/2014/main" id="{0F1F8855-BF15-4A78-9146-35C6C4E4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5" name="Picture 764">
          <a:extLst>
            <a:ext uri="{FF2B5EF4-FFF2-40B4-BE49-F238E27FC236}">
              <a16:creationId xmlns:a16="http://schemas.microsoft.com/office/drawing/2014/main" id="{A90FD10A-C821-433D-8558-3F11BEE3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6" name="Picture 765">
          <a:extLst>
            <a:ext uri="{FF2B5EF4-FFF2-40B4-BE49-F238E27FC236}">
              <a16:creationId xmlns:a16="http://schemas.microsoft.com/office/drawing/2014/main" id="{097C8829-D5F8-4110-B191-9D5DDDE5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7" name="Picture 766">
          <a:extLst>
            <a:ext uri="{FF2B5EF4-FFF2-40B4-BE49-F238E27FC236}">
              <a16:creationId xmlns:a16="http://schemas.microsoft.com/office/drawing/2014/main" id="{61F398E3-EBE2-423E-BFBE-DEF74F09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8" name="Picture 767">
          <a:extLst>
            <a:ext uri="{FF2B5EF4-FFF2-40B4-BE49-F238E27FC236}">
              <a16:creationId xmlns:a16="http://schemas.microsoft.com/office/drawing/2014/main" id="{03403A04-816C-4864-B6C7-B1857B08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69" name="Picture 768">
          <a:extLst>
            <a:ext uri="{FF2B5EF4-FFF2-40B4-BE49-F238E27FC236}">
              <a16:creationId xmlns:a16="http://schemas.microsoft.com/office/drawing/2014/main" id="{59DB7788-0A63-41C9-BBD6-73E53780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0" name="Picture 769">
          <a:extLst>
            <a:ext uri="{FF2B5EF4-FFF2-40B4-BE49-F238E27FC236}">
              <a16:creationId xmlns:a16="http://schemas.microsoft.com/office/drawing/2014/main" id="{82D6B88B-7E84-4455-BCF1-6FB26DA5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1" name="Picture 770">
          <a:extLst>
            <a:ext uri="{FF2B5EF4-FFF2-40B4-BE49-F238E27FC236}">
              <a16:creationId xmlns:a16="http://schemas.microsoft.com/office/drawing/2014/main" id="{4A8D80EC-CB80-4689-AF80-83534DB6E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2" name="Picture 771">
          <a:extLst>
            <a:ext uri="{FF2B5EF4-FFF2-40B4-BE49-F238E27FC236}">
              <a16:creationId xmlns:a16="http://schemas.microsoft.com/office/drawing/2014/main" id="{540C85FA-5700-4E40-911F-50F59C156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3" name="Picture 772">
          <a:extLst>
            <a:ext uri="{FF2B5EF4-FFF2-40B4-BE49-F238E27FC236}">
              <a16:creationId xmlns:a16="http://schemas.microsoft.com/office/drawing/2014/main" id="{484C45E7-D2EA-4568-B18F-41109277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4" name="Picture 773">
          <a:extLst>
            <a:ext uri="{FF2B5EF4-FFF2-40B4-BE49-F238E27FC236}">
              <a16:creationId xmlns:a16="http://schemas.microsoft.com/office/drawing/2014/main" id="{932E9663-EECF-432F-8AD3-05EE61FB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5" name="Picture 774">
          <a:extLst>
            <a:ext uri="{FF2B5EF4-FFF2-40B4-BE49-F238E27FC236}">
              <a16:creationId xmlns:a16="http://schemas.microsoft.com/office/drawing/2014/main" id="{DB286966-F9CB-49C6-919B-4BE333AD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6" name="Picture 775">
          <a:extLst>
            <a:ext uri="{FF2B5EF4-FFF2-40B4-BE49-F238E27FC236}">
              <a16:creationId xmlns:a16="http://schemas.microsoft.com/office/drawing/2014/main" id="{09C88790-6D21-4B2F-A5CA-513E4A2A9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7" name="Picture 776">
          <a:extLst>
            <a:ext uri="{FF2B5EF4-FFF2-40B4-BE49-F238E27FC236}">
              <a16:creationId xmlns:a16="http://schemas.microsoft.com/office/drawing/2014/main" id="{349098E6-C2AE-42E6-A351-9A6B2DA9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8" name="Picture 777">
          <a:extLst>
            <a:ext uri="{FF2B5EF4-FFF2-40B4-BE49-F238E27FC236}">
              <a16:creationId xmlns:a16="http://schemas.microsoft.com/office/drawing/2014/main" id="{E26849A5-AEA2-41C3-97C9-D0D20A7DA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79" name="Picture 778">
          <a:extLst>
            <a:ext uri="{FF2B5EF4-FFF2-40B4-BE49-F238E27FC236}">
              <a16:creationId xmlns:a16="http://schemas.microsoft.com/office/drawing/2014/main" id="{A5A912E8-3E93-4241-970C-1AE914C4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80" name="Picture 779">
          <a:extLst>
            <a:ext uri="{FF2B5EF4-FFF2-40B4-BE49-F238E27FC236}">
              <a16:creationId xmlns:a16="http://schemas.microsoft.com/office/drawing/2014/main" id="{316EEB22-3044-4B79-BCF2-FBA584E40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81" name="Picture 780">
          <a:extLst>
            <a:ext uri="{FF2B5EF4-FFF2-40B4-BE49-F238E27FC236}">
              <a16:creationId xmlns:a16="http://schemas.microsoft.com/office/drawing/2014/main" id="{7882FC59-7B36-446B-855E-11E68C69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82" name="Picture 781">
          <a:extLst>
            <a:ext uri="{FF2B5EF4-FFF2-40B4-BE49-F238E27FC236}">
              <a16:creationId xmlns:a16="http://schemas.microsoft.com/office/drawing/2014/main" id="{DD2D64E9-1F07-41A8-BFB3-45C18BCC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83</xdr:row>
      <xdr:rowOff>0</xdr:rowOff>
    </xdr:from>
    <xdr:ext cx="31750" cy="31750"/>
    <xdr:pic>
      <xdr:nvPicPr>
        <xdr:cNvPr id="783" name="Picture 782">
          <a:extLst>
            <a:ext uri="{FF2B5EF4-FFF2-40B4-BE49-F238E27FC236}">
              <a16:creationId xmlns:a16="http://schemas.microsoft.com/office/drawing/2014/main" id="{EF723C80-EFF3-480D-971B-05DDD9C4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4" name="Picture 783">
          <a:extLst>
            <a:ext uri="{FF2B5EF4-FFF2-40B4-BE49-F238E27FC236}">
              <a16:creationId xmlns:a16="http://schemas.microsoft.com/office/drawing/2014/main" id="{057B3F62-D5F9-4154-AB17-0714A7CE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5" name="Picture 784">
          <a:extLst>
            <a:ext uri="{FF2B5EF4-FFF2-40B4-BE49-F238E27FC236}">
              <a16:creationId xmlns:a16="http://schemas.microsoft.com/office/drawing/2014/main" id="{00F25CEF-1974-4EFF-8AD3-394260C8A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6" name="Picture 785">
          <a:extLst>
            <a:ext uri="{FF2B5EF4-FFF2-40B4-BE49-F238E27FC236}">
              <a16:creationId xmlns:a16="http://schemas.microsoft.com/office/drawing/2014/main" id="{6143335C-0B32-4C30-9177-5344E356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7" name="Picture 786">
          <a:extLst>
            <a:ext uri="{FF2B5EF4-FFF2-40B4-BE49-F238E27FC236}">
              <a16:creationId xmlns:a16="http://schemas.microsoft.com/office/drawing/2014/main" id="{82A683F2-7BCD-4FEF-8FF7-CE84DF02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8" name="Picture 787">
          <a:extLst>
            <a:ext uri="{FF2B5EF4-FFF2-40B4-BE49-F238E27FC236}">
              <a16:creationId xmlns:a16="http://schemas.microsoft.com/office/drawing/2014/main" id="{D2D2648A-7B11-40A5-A680-958D7106F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89" name="Picture 788">
          <a:extLst>
            <a:ext uri="{FF2B5EF4-FFF2-40B4-BE49-F238E27FC236}">
              <a16:creationId xmlns:a16="http://schemas.microsoft.com/office/drawing/2014/main" id="{5E0EA2D1-0073-40FA-90E9-A687A6C6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0" name="Picture 789">
          <a:extLst>
            <a:ext uri="{FF2B5EF4-FFF2-40B4-BE49-F238E27FC236}">
              <a16:creationId xmlns:a16="http://schemas.microsoft.com/office/drawing/2014/main" id="{FFA3A632-7210-4391-A2ED-8AA5B2C07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1" name="Picture 790">
          <a:extLst>
            <a:ext uri="{FF2B5EF4-FFF2-40B4-BE49-F238E27FC236}">
              <a16:creationId xmlns:a16="http://schemas.microsoft.com/office/drawing/2014/main" id="{192875E4-0D25-41AA-88C2-BFF7B2DF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2" name="Picture 791">
          <a:extLst>
            <a:ext uri="{FF2B5EF4-FFF2-40B4-BE49-F238E27FC236}">
              <a16:creationId xmlns:a16="http://schemas.microsoft.com/office/drawing/2014/main" id="{829ED4A9-374D-4CA1-B840-E77AF35D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3" name="Picture 792">
          <a:extLst>
            <a:ext uri="{FF2B5EF4-FFF2-40B4-BE49-F238E27FC236}">
              <a16:creationId xmlns:a16="http://schemas.microsoft.com/office/drawing/2014/main" id="{80BF7047-9530-4D89-8AF5-6400CB84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286</xdr:row>
      <xdr:rowOff>0</xdr:rowOff>
    </xdr:from>
    <xdr:ext cx="31750" cy="31750"/>
    <xdr:pic>
      <xdr:nvPicPr>
        <xdr:cNvPr id="794" name="Picture 793">
          <a:extLst>
            <a:ext uri="{FF2B5EF4-FFF2-40B4-BE49-F238E27FC236}">
              <a16:creationId xmlns:a16="http://schemas.microsoft.com/office/drawing/2014/main" id="{B8B6425B-81F3-4D4A-86AE-20C7FDEA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4382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5" name="Picture 794">
          <a:extLst>
            <a:ext uri="{FF2B5EF4-FFF2-40B4-BE49-F238E27FC236}">
              <a16:creationId xmlns:a16="http://schemas.microsoft.com/office/drawing/2014/main" id="{57B3758F-7028-4EF7-86BF-A97AA2797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6" name="Picture 795">
          <a:extLst>
            <a:ext uri="{FF2B5EF4-FFF2-40B4-BE49-F238E27FC236}">
              <a16:creationId xmlns:a16="http://schemas.microsoft.com/office/drawing/2014/main" id="{889F18CE-B0DE-4B4E-BC7A-92845FFC0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7" name="Picture 796">
          <a:extLst>
            <a:ext uri="{FF2B5EF4-FFF2-40B4-BE49-F238E27FC236}">
              <a16:creationId xmlns:a16="http://schemas.microsoft.com/office/drawing/2014/main" id="{6B07FE8B-8450-4ACA-967E-0B7245FE5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285</xdr:row>
      <xdr:rowOff>0</xdr:rowOff>
    </xdr:from>
    <xdr:ext cx="31750" cy="31750"/>
    <xdr:pic>
      <xdr:nvPicPr>
        <xdr:cNvPr id="798" name="Picture 797">
          <a:extLst>
            <a:ext uri="{FF2B5EF4-FFF2-40B4-BE49-F238E27FC236}">
              <a16:creationId xmlns:a16="http://schemas.microsoft.com/office/drawing/2014/main" id="{4316B962-A220-43D8-8297-37F74C36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2477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286</xdr:row>
      <xdr:rowOff>0</xdr:rowOff>
    </xdr:from>
    <xdr:ext cx="31750" cy="31750"/>
    <xdr:pic>
      <xdr:nvPicPr>
        <xdr:cNvPr id="799" name="Picture 798">
          <a:extLst>
            <a:ext uri="{FF2B5EF4-FFF2-40B4-BE49-F238E27FC236}">
              <a16:creationId xmlns:a16="http://schemas.microsoft.com/office/drawing/2014/main" id="{EB2DA436-025D-487B-9D68-44FDDFFB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14382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0</xdr:colOff>
      <xdr:row>301</xdr:row>
      <xdr:rowOff>0</xdr:rowOff>
    </xdr:from>
    <xdr:to>
      <xdr:col>4</xdr:col>
      <xdr:colOff>31750</xdr:colOff>
      <xdr:row>301</xdr:row>
      <xdr:rowOff>31750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id="{B1D960BE-1ACA-4AE5-AA81-374CECB12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31750</xdr:colOff>
      <xdr:row>301</xdr:row>
      <xdr:rowOff>31750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id="{12B8B131-46A8-4065-86AF-4E96D3E5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CF8AB08D-45EA-441F-8A57-4EE70AA8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id="{3F1E2236-AACC-460C-A6E2-7F0F5186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id="{4F78563C-46D3-4467-86C0-03E618DB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id="{A6DFE9CC-8D04-41C3-B84B-CDF20D12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77BC6F25-40FD-4F9B-8B33-0A6777A4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id="{15685FEB-695D-4BEE-9772-970FBA1A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id="{E4C7203B-E19A-4B85-A849-FD2D5408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id="{47565B89-8288-4AAF-BF10-3A176FC05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D877A886-6C1D-4158-BF45-85FB0F7E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id="{A125F954-F284-449B-BE45-8B66532E4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78017572-92D2-48F2-8746-ED6EA78E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id="{DC0CCD34-EB41-415B-8A25-832CBC71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5DCCFD3B-572D-45B9-B5C1-3DC6E7F9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id="{C7829880-AF73-4977-A655-151E40DD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AFCE5E39-FBB8-43CB-8F68-636B36FA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08FD2808-96A7-468A-BFB8-8482A5AC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id="{0D8AFFE0-6678-4516-B8E0-48F017FE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id="{2635055B-5DE2-4527-AED6-6884D4C99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id="{837BE145-B9CE-44EB-B234-3CCE63EAA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id="{3FAEC074-8ED1-436B-8502-BC069C85F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id="{A758840B-A99E-4A5E-AAB1-357CDB4D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id="{8E6D2AE8-070A-477A-BED5-8CF01A52C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769B01ED-FC7F-4A6A-96B2-E045561D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id="{7D1465A0-33D2-4119-A172-FF510F2AE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id="{5262CEDE-1A1D-47BA-8288-A1B4E158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id="{8134A1F6-BB50-4167-8C66-934B5F627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A1F95D70-3E69-40D7-9E14-2F202A57F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id="{D1412061-EE62-4960-9078-4444E79DE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id="{E8020985-4C54-4C07-8FE8-5629F09D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id="{5BEDD28B-7B77-4ECB-BE67-683452694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id="{AE2E7AB9-4D56-4AB4-AAFA-9192E0852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id="{D6B0F554-1D30-40DE-AE64-37771130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501</xdr:row>
      <xdr:rowOff>0</xdr:rowOff>
    </xdr:from>
    <xdr:to>
      <xdr:col>4</xdr:col>
      <xdr:colOff>31750</xdr:colOff>
      <xdr:row>501</xdr:row>
      <xdr:rowOff>31750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id="{330D6EFA-5684-4D51-9EC6-9389633F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id="{61687ABE-462C-478A-895C-74D304595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501</xdr:row>
      <xdr:rowOff>0</xdr:rowOff>
    </xdr:from>
    <xdr:to>
      <xdr:col>4</xdr:col>
      <xdr:colOff>31750</xdr:colOff>
      <xdr:row>501</xdr:row>
      <xdr:rowOff>31750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1694018E-C510-4A15-8DE8-51CC1D85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id="{65CAEFD2-1A89-480A-8975-EC6112641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31750</xdr:colOff>
      <xdr:row>304</xdr:row>
      <xdr:rowOff>31750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id="{3977EC29-CCAA-4E67-9837-91FA55E3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id="{ED4D8B8E-6A72-43CF-A989-18897B6B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id="{8980D911-94BC-4594-B184-AC2B3491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D15E0B8A-D333-418B-851C-BFBF59F4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A59ABDD9-2307-46DE-99FB-7F4992432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31750</xdr:colOff>
      <xdr:row>304</xdr:row>
      <xdr:rowOff>31750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id="{DFEE13D8-1135-4DFD-A034-C94DCD59C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31750</xdr:colOff>
      <xdr:row>301</xdr:row>
      <xdr:rowOff>31750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E1087DA8-0522-42CC-9316-041085B8C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31750</xdr:colOff>
      <xdr:row>301</xdr:row>
      <xdr:rowOff>31750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8FD79B44-1509-4A09-BF4C-28C63405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7BC74462-90D4-4C22-A2E1-F486E3D8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id="{C739237D-97F3-4973-A7D1-F0DABD08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167946D4-A4FC-4894-A553-B97FB6B0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234A0C8F-53C5-4A4C-BA3F-9EC4E247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F966ADD4-67CE-4F38-891F-F30E4BA2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id="{A722AEB7-C72F-4655-8A5B-719CB87E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D048ADB6-DDA9-4AA1-B910-538B8E92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C410F522-3548-4072-BBDC-E230C3F9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CB846904-6111-41EB-9D4C-6B2CFD57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id="{6156AC02-2411-4E12-84C6-BADDEDAA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F1EC8081-3878-43B8-B0C4-7111C699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A6BF70F1-6ED1-43AD-93E8-CAF6ACEC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0ED10505-A7D3-414E-8861-F37A980D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A4624B00-2CB8-4E24-8954-537A085A5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AA4F22F4-F9C8-44A5-A487-9C5235399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6079500B-984D-4D2F-88E4-684860908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0583DF20-AB70-4B8C-8BFC-919D4C27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BF52F55A-71A9-4506-8DCA-556162A16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302</xdr:row>
      <xdr:rowOff>0</xdr:rowOff>
    </xdr:from>
    <xdr:to>
      <xdr:col>4</xdr:col>
      <xdr:colOff>31750</xdr:colOff>
      <xdr:row>302</xdr:row>
      <xdr:rowOff>31750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70A8F4F9-AFC1-4FD4-A261-01AFB422C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B45F37AB-23C4-401B-9B69-C1A99FB1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DEAA93B5-B383-4646-80CA-84E078FE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79B71F6A-6786-4F36-B374-68774B711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EA213CD4-4B3A-4698-82A4-4BF7B794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51353359-C2BD-4D17-8509-17EF58BA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65988095-301F-4E72-A623-EF817566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B9015EF0-3478-45BF-92B1-D50FA697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B06686FD-93C1-47AB-8A41-C4F1C65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768FE8B1-EBCD-4EC6-925D-B0C822D17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FF897B23-E82D-4A3E-B299-BD5F8545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4DE83124-9E28-4519-9C02-6920AB85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0A19BB71-4205-4D5F-8BFD-306DDEC9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992E1058-6373-4996-8017-FABE312A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CCEA48EF-3BFA-439D-A374-CD88987A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id="{0C9EC69A-D5AD-45D5-9425-B890EA43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79C2EADF-FD62-4688-91C8-10B8F3F2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CCBF9F1F-2EB6-4E22-9FFB-D092123A9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31750</xdr:colOff>
      <xdr:row>304</xdr:row>
      <xdr:rowOff>31750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F3BB20A5-8252-485F-B376-FF0DE417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D52346B0-DD6B-4B80-B77D-42DA7A3C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0F0599A8-19FC-47DD-965D-F5A1569D0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E7B2FC79-61A9-45C7-BA96-4551EF6E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31750</xdr:colOff>
      <xdr:row>303</xdr:row>
      <xdr:rowOff>31750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1A671D5D-1F02-4F37-8C84-560A5F42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31750</xdr:colOff>
      <xdr:row>304</xdr:row>
      <xdr:rowOff>31750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61A58E0B-98C8-486A-921F-955E7F2B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7810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316</xdr:row>
      <xdr:rowOff>0</xdr:rowOff>
    </xdr:from>
    <xdr:to>
      <xdr:col>4</xdr:col>
      <xdr:colOff>50800</xdr:colOff>
      <xdr:row>316</xdr:row>
      <xdr:rowOff>50800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00825974-2E56-47BC-9EEB-C27D5CFC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315</xdr:row>
      <xdr:rowOff>0</xdr:rowOff>
    </xdr:from>
    <xdr:to>
      <xdr:col>4</xdr:col>
      <xdr:colOff>50800</xdr:colOff>
      <xdr:row>315</xdr:row>
      <xdr:rowOff>50800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BF14DE3E-5AD8-4815-9848-D0FEB317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316</xdr:row>
      <xdr:rowOff>0</xdr:rowOff>
    </xdr:from>
    <xdr:to>
      <xdr:col>4</xdr:col>
      <xdr:colOff>50800</xdr:colOff>
      <xdr:row>316</xdr:row>
      <xdr:rowOff>50800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2B91D23A-6EA0-48D6-9341-774F933A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7075" y="13906500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31750</xdr:colOff>
      <xdr:row>310</xdr:row>
      <xdr:rowOff>31750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A9E03AA9-1E61-44D3-9EED-E3CA7194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28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31750</xdr:colOff>
      <xdr:row>310</xdr:row>
      <xdr:rowOff>31750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D7CFF243-5B8A-4AE9-80F7-1AF93505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287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316</xdr:row>
      <xdr:rowOff>0</xdr:rowOff>
    </xdr:from>
    <xdr:to>
      <xdr:col>4</xdr:col>
      <xdr:colOff>31750</xdr:colOff>
      <xdr:row>316</xdr:row>
      <xdr:rowOff>31750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A63C8AA4-9AE4-4A22-A9BA-8EA3D052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66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321</xdr:row>
      <xdr:rowOff>152400</xdr:rowOff>
    </xdr:from>
    <xdr:to>
      <xdr:col>4</xdr:col>
      <xdr:colOff>31750</xdr:colOff>
      <xdr:row>321</xdr:row>
      <xdr:rowOff>184150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7DE748D1-F1C4-478D-9AB1-35D1A6EB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503812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317</xdr:row>
      <xdr:rowOff>0</xdr:rowOff>
    </xdr:from>
    <xdr:to>
      <xdr:col>4</xdr:col>
      <xdr:colOff>31750</xdr:colOff>
      <xdr:row>317</xdr:row>
      <xdr:rowOff>31750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166C1169-5718-4CA7-A95C-E3806E4D1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267075" y="1466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293</xdr:row>
      <xdr:rowOff>0</xdr:rowOff>
    </xdr:from>
    <xdr:ext cx="31750" cy="31750"/>
    <xdr:pic>
      <xdr:nvPicPr>
        <xdr:cNvPr id="4" name="Picture 3">
          <a:extLst>
            <a:ext uri="{FF2B5EF4-FFF2-40B4-BE49-F238E27FC236}">
              <a16:creationId xmlns:a16="http://schemas.microsoft.com/office/drawing/2014/main" id="{2F1D585F-CEF5-41A5-B645-BCDEB7C9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305</xdr:row>
      <xdr:rowOff>0</xdr:rowOff>
    </xdr:from>
    <xdr:ext cx="31750" cy="31750"/>
    <xdr:pic>
      <xdr:nvPicPr>
        <xdr:cNvPr id="5" name="Picture 4">
          <a:extLst>
            <a:ext uri="{FF2B5EF4-FFF2-40B4-BE49-F238E27FC236}">
              <a16:creationId xmlns:a16="http://schemas.microsoft.com/office/drawing/2014/main" id="{46D7004E-EE8C-4D55-9CD6-0D75D5C6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6" name="Picture 5">
          <a:extLst>
            <a:ext uri="{FF2B5EF4-FFF2-40B4-BE49-F238E27FC236}">
              <a16:creationId xmlns:a16="http://schemas.microsoft.com/office/drawing/2014/main" id="{A368DA3A-219B-479C-B056-5488089CC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7" name="Picture 6">
          <a:extLst>
            <a:ext uri="{FF2B5EF4-FFF2-40B4-BE49-F238E27FC236}">
              <a16:creationId xmlns:a16="http://schemas.microsoft.com/office/drawing/2014/main" id="{6C932507-D746-4E4B-8A8C-59974F831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290</xdr:row>
      <xdr:rowOff>0</xdr:rowOff>
    </xdr:from>
    <xdr:ext cx="31750" cy="31750"/>
    <xdr:pic>
      <xdr:nvPicPr>
        <xdr:cNvPr id="8" name="Picture 7">
          <a:extLst>
            <a:ext uri="{FF2B5EF4-FFF2-40B4-BE49-F238E27FC236}">
              <a16:creationId xmlns:a16="http://schemas.microsoft.com/office/drawing/2014/main" id="{6220C900-7ECF-4692-A142-460BE15B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290</xdr:row>
      <xdr:rowOff>0</xdr:rowOff>
    </xdr:from>
    <xdr:ext cx="31750" cy="31750"/>
    <xdr:pic>
      <xdr:nvPicPr>
        <xdr:cNvPr id="9" name="Picture 8">
          <a:extLst>
            <a:ext uri="{FF2B5EF4-FFF2-40B4-BE49-F238E27FC236}">
              <a16:creationId xmlns:a16="http://schemas.microsoft.com/office/drawing/2014/main" id="{25D37B74-46FD-416D-B772-BFDEF21E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305</xdr:row>
      <xdr:rowOff>0</xdr:rowOff>
    </xdr:from>
    <xdr:ext cx="31750" cy="31750"/>
    <xdr:pic>
      <xdr:nvPicPr>
        <xdr:cNvPr id="10" name="Picture 9">
          <a:extLst>
            <a:ext uri="{FF2B5EF4-FFF2-40B4-BE49-F238E27FC236}">
              <a16:creationId xmlns:a16="http://schemas.microsoft.com/office/drawing/2014/main" id="{1FBBE9A3-E1ED-4ECB-AD08-98AE5230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305</xdr:row>
      <xdr:rowOff>0</xdr:rowOff>
    </xdr:from>
    <xdr:ext cx="31750" cy="31750"/>
    <xdr:pic>
      <xdr:nvPicPr>
        <xdr:cNvPr id="11" name="Picture 10">
          <a:extLst>
            <a:ext uri="{FF2B5EF4-FFF2-40B4-BE49-F238E27FC236}">
              <a16:creationId xmlns:a16="http://schemas.microsoft.com/office/drawing/2014/main" id="{3878A664-FD8E-40E2-AE3B-8ED08415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12" name="Picture 11">
          <a:extLst>
            <a:ext uri="{FF2B5EF4-FFF2-40B4-BE49-F238E27FC236}">
              <a16:creationId xmlns:a16="http://schemas.microsoft.com/office/drawing/2014/main" id="{119D32FB-448D-446A-80BA-FCD0FF41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13" name="Picture 12">
          <a:extLst>
            <a:ext uri="{FF2B5EF4-FFF2-40B4-BE49-F238E27FC236}">
              <a16:creationId xmlns:a16="http://schemas.microsoft.com/office/drawing/2014/main" id="{05471016-CEED-4360-BC9C-F2D59D0A5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14" name="Picture 13">
          <a:extLst>
            <a:ext uri="{FF2B5EF4-FFF2-40B4-BE49-F238E27FC236}">
              <a16:creationId xmlns:a16="http://schemas.microsoft.com/office/drawing/2014/main" id="{A3E03E4F-BC61-4A36-9097-59C1E6A5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15" name="Picture 14">
          <a:extLst>
            <a:ext uri="{FF2B5EF4-FFF2-40B4-BE49-F238E27FC236}">
              <a16:creationId xmlns:a16="http://schemas.microsoft.com/office/drawing/2014/main" id="{9555039C-A6B0-45F4-81D0-835A2679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" name="Picture 15">
          <a:extLst>
            <a:ext uri="{FF2B5EF4-FFF2-40B4-BE49-F238E27FC236}">
              <a16:creationId xmlns:a16="http://schemas.microsoft.com/office/drawing/2014/main" id="{8B01D27A-2049-4BAC-8D86-8F6D8DBB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7" name="Picture 16">
          <a:extLst>
            <a:ext uri="{FF2B5EF4-FFF2-40B4-BE49-F238E27FC236}">
              <a16:creationId xmlns:a16="http://schemas.microsoft.com/office/drawing/2014/main" id="{A3E29177-2420-472C-B216-48CF78274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8" name="Picture 17">
          <a:extLst>
            <a:ext uri="{FF2B5EF4-FFF2-40B4-BE49-F238E27FC236}">
              <a16:creationId xmlns:a16="http://schemas.microsoft.com/office/drawing/2014/main" id="{C1C4C092-B35A-40E2-A1BC-D7E712E09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9" name="Picture 18">
          <a:extLst>
            <a:ext uri="{FF2B5EF4-FFF2-40B4-BE49-F238E27FC236}">
              <a16:creationId xmlns:a16="http://schemas.microsoft.com/office/drawing/2014/main" id="{5A7B1B15-7A92-4B9A-B6F0-F43BBE2A0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0" name="Picture 19">
          <a:extLst>
            <a:ext uri="{FF2B5EF4-FFF2-40B4-BE49-F238E27FC236}">
              <a16:creationId xmlns:a16="http://schemas.microsoft.com/office/drawing/2014/main" id="{5E524BFB-90D0-4A4D-8565-DBA6CF9A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1" name="Picture 20">
          <a:extLst>
            <a:ext uri="{FF2B5EF4-FFF2-40B4-BE49-F238E27FC236}">
              <a16:creationId xmlns:a16="http://schemas.microsoft.com/office/drawing/2014/main" id="{B381FDC6-D69B-4E6F-9880-DC325CDE5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2" name="Picture 21">
          <a:extLst>
            <a:ext uri="{FF2B5EF4-FFF2-40B4-BE49-F238E27FC236}">
              <a16:creationId xmlns:a16="http://schemas.microsoft.com/office/drawing/2014/main" id="{673412A2-B8AE-4413-8EB1-FCDA36FE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3" name="Picture 22">
          <a:extLst>
            <a:ext uri="{FF2B5EF4-FFF2-40B4-BE49-F238E27FC236}">
              <a16:creationId xmlns:a16="http://schemas.microsoft.com/office/drawing/2014/main" id="{7DC62DC8-848E-4747-B06E-386A1B6A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4" name="Picture 23">
          <a:extLst>
            <a:ext uri="{FF2B5EF4-FFF2-40B4-BE49-F238E27FC236}">
              <a16:creationId xmlns:a16="http://schemas.microsoft.com/office/drawing/2014/main" id="{EDE7380D-03EA-487D-A6D5-EFB77E04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5" name="Picture 24">
          <a:extLst>
            <a:ext uri="{FF2B5EF4-FFF2-40B4-BE49-F238E27FC236}">
              <a16:creationId xmlns:a16="http://schemas.microsoft.com/office/drawing/2014/main" id="{59425E2A-93F1-4ACA-957D-F749E955C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6" name="Picture 25">
          <a:extLst>
            <a:ext uri="{FF2B5EF4-FFF2-40B4-BE49-F238E27FC236}">
              <a16:creationId xmlns:a16="http://schemas.microsoft.com/office/drawing/2014/main" id="{156137DC-6A63-4107-A7C7-2E8D8D48C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7" name="Picture 26">
          <a:extLst>
            <a:ext uri="{FF2B5EF4-FFF2-40B4-BE49-F238E27FC236}">
              <a16:creationId xmlns:a16="http://schemas.microsoft.com/office/drawing/2014/main" id="{754F3C5A-101A-4E41-9F15-FE6A3769F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8" name="Picture 27">
          <a:extLst>
            <a:ext uri="{FF2B5EF4-FFF2-40B4-BE49-F238E27FC236}">
              <a16:creationId xmlns:a16="http://schemas.microsoft.com/office/drawing/2014/main" id="{895CD851-4EB3-4D31-95CB-BE1F476E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29" name="Picture 28">
          <a:extLst>
            <a:ext uri="{FF2B5EF4-FFF2-40B4-BE49-F238E27FC236}">
              <a16:creationId xmlns:a16="http://schemas.microsoft.com/office/drawing/2014/main" id="{3928F1D3-4E2A-4C2A-A940-223058D0B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30" name="Picture 29">
          <a:extLst>
            <a:ext uri="{FF2B5EF4-FFF2-40B4-BE49-F238E27FC236}">
              <a16:creationId xmlns:a16="http://schemas.microsoft.com/office/drawing/2014/main" id="{CE245646-831E-4CB4-93F1-F0BB3AFF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31" name="Picture 30">
          <a:extLst>
            <a:ext uri="{FF2B5EF4-FFF2-40B4-BE49-F238E27FC236}">
              <a16:creationId xmlns:a16="http://schemas.microsoft.com/office/drawing/2014/main" id="{3AB67D10-1C43-4ED1-8B85-A9210820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2" name="Picture 931">
          <a:extLst>
            <a:ext uri="{FF2B5EF4-FFF2-40B4-BE49-F238E27FC236}">
              <a16:creationId xmlns:a16="http://schemas.microsoft.com/office/drawing/2014/main" id="{C1A7A319-9A6A-411C-9DD5-ACA315762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3" name="Picture 932">
          <a:extLst>
            <a:ext uri="{FF2B5EF4-FFF2-40B4-BE49-F238E27FC236}">
              <a16:creationId xmlns:a16="http://schemas.microsoft.com/office/drawing/2014/main" id="{03B330EC-B72C-4321-A539-8FDF270DA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4" name="Picture 933">
          <a:extLst>
            <a:ext uri="{FF2B5EF4-FFF2-40B4-BE49-F238E27FC236}">
              <a16:creationId xmlns:a16="http://schemas.microsoft.com/office/drawing/2014/main" id="{0129E6E0-0104-45E1-ABED-4A6C6CAD7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5" name="Picture 934">
          <a:extLst>
            <a:ext uri="{FF2B5EF4-FFF2-40B4-BE49-F238E27FC236}">
              <a16:creationId xmlns:a16="http://schemas.microsoft.com/office/drawing/2014/main" id="{89D09BA0-24A3-4DC5-B438-71323AA5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6" name="Picture 935">
          <a:extLst>
            <a:ext uri="{FF2B5EF4-FFF2-40B4-BE49-F238E27FC236}">
              <a16:creationId xmlns:a16="http://schemas.microsoft.com/office/drawing/2014/main" id="{3AAED002-5914-4026-BBEC-CD017DB53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7" name="Picture 936">
          <a:extLst>
            <a:ext uri="{FF2B5EF4-FFF2-40B4-BE49-F238E27FC236}">
              <a16:creationId xmlns:a16="http://schemas.microsoft.com/office/drawing/2014/main" id="{5473ADEE-E73C-4411-895E-1B24272B9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8" name="Picture 937">
          <a:extLst>
            <a:ext uri="{FF2B5EF4-FFF2-40B4-BE49-F238E27FC236}">
              <a16:creationId xmlns:a16="http://schemas.microsoft.com/office/drawing/2014/main" id="{A9864106-81AD-48F8-B23E-9E9FB7C5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39" name="Picture 938">
          <a:extLst>
            <a:ext uri="{FF2B5EF4-FFF2-40B4-BE49-F238E27FC236}">
              <a16:creationId xmlns:a16="http://schemas.microsoft.com/office/drawing/2014/main" id="{2C488099-5A27-434E-87A3-0E5E6674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48" name="Picture 947">
          <a:extLst>
            <a:ext uri="{FF2B5EF4-FFF2-40B4-BE49-F238E27FC236}">
              <a16:creationId xmlns:a16="http://schemas.microsoft.com/office/drawing/2014/main" id="{1A9016B1-CB1D-4059-A43C-45A0934B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49" name="Picture 948">
          <a:extLst>
            <a:ext uri="{FF2B5EF4-FFF2-40B4-BE49-F238E27FC236}">
              <a16:creationId xmlns:a16="http://schemas.microsoft.com/office/drawing/2014/main" id="{12BECABC-70FE-4687-AAFD-EC296E76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0" name="Picture 949">
          <a:extLst>
            <a:ext uri="{FF2B5EF4-FFF2-40B4-BE49-F238E27FC236}">
              <a16:creationId xmlns:a16="http://schemas.microsoft.com/office/drawing/2014/main" id="{2264FA35-E3A5-4D90-87CC-2263D1B87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1" name="Picture 950">
          <a:extLst>
            <a:ext uri="{FF2B5EF4-FFF2-40B4-BE49-F238E27FC236}">
              <a16:creationId xmlns:a16="http://schemas.microsoft.com/office/drawing/2014/main" id="{9AB80AD7-78D7-4A25-9354-829436CD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2" name="Picture 951">
          <a:extLst>
            <a:ext uri="{FF2B5EF4-FFF2-40B4-BE49-F238E27FC236}">
              <a16:creationId xmlns:a16="http://schemas.microsoft.com/office/drawing/2014/main" id="{0A929D41-793C-4879-AAF1-786EBC5C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3" name="Picture 952">
          <a:extLst>
            <a:ext uri="{FF2B5EF4-FFF2-40B4-BE49-F238E27FC236}">
              <a16:creationId xmlns:a16="http://schemas.microsoft.com/office/drawing/2014/main" id="{5F2A5BEB-3BBB-4522-BDE8-33D0E357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308</xdr:row>
      <xdr:rowOff>0</xdr:rowOff>
    </xdr:from>
    <xdr:ext cx="31750" cy="31750"/>
    <xdr:pic>
      <xdr:nvPicPr>
        <xdr:cNvPr id="954" name="Picture 953">
          <a:extLst>
            <a:ext uri="{FF2B5EF4-FFF2-40B4-BE49-F238E27FC236}">
              <a16:creationId xmlns:a16="http://schemas.microsoft.com/office/drawing/2014/main" id="{7061D17E-F5BC-4FF4-A658-CCC749EB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5" name="Picture 954">
          <a:extLst>
            <a:ext uri="{FF2B5EF4-FFF2-40B4-BE49-F238E27FC236}">
              <a16:creationId xmlns:a16="http://schemas.microsoft.com/office/drawing/2014/main" id="{DAC4140F-0025-4ED9-AEAD-A5BBFCE4C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6" name="Picture 955">
          <a:extLst>
            <a:ext uri="{FF2B5EF4-FFF2-40B4-BE49-F238E27FC236}">
              <a16:creationId xmlns:a16="http://schemas.microsoft.com/office/drawing/2014/main" id="{06D3FBC9-0E12-42C5-A236-2A4F168FD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7" name="Picture 956">
          <a:extLst>
            <a:ext uri="{FF2B5EF4-FFF2-40B4-BE49-F238E27FC236}">
              <a16:creationId xmlns:a16="http://schemas.microsoft.com/office/drawing/2014/main" id="{14EDF381-5A08-4ACF-83A8-BF5E3C59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958" name="Picture 957">
          <a:extLst>
            <a:ext uri="{FF2B5EF4-FFF2-40B4-BE49-F238E27FC236}">
              <a16:creationId xmlns:a16="http://schemas.microsoft.com/office/drawing/2014/main" id="{4177456F-F02F-40A0-BED6-8A47B529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308</xdr:row>
      <xdr:rowOff>0</xdr:rowOff>
    </xdr:from>
    <xdr:ext cx="31750" cy="31750"/>
    <xdr:pic>
      <xdr:nvPicPr>
        <xdr:cNvPr id="959" name="Picture 958">
          <a:extLst>
            <a:ext uri="{FF2B5EF4-FFF2-40B4-BE49-F238E27FC236}">
              <a16:creationId xmlns:a16="http://schemas.microsoft.com/office/drawing/2014/main" id="{A9B2FE68-E850-4854-8B2D-EF21AB1E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305</xdr:row>
      <xdr:rowOff>0</xdr:rowOff>
    </xdr:from>
    <xdr:ext cx="31750" cy="31750"/>
    <xdr:pic>
      <xdr:nvPicPr>
        <xdr:cNvPr id="32" name="Picture 31">
          <a:extLst>
            <a:ext uri="{FF2B5EF4-FFF2-40B4-BE49-F238E27FC236}">
              <a16:creationId xmlns:a16="http://schemas.microsoft.com/office/drawing/2014/main" id="{877B4D5D-11AF-4D19-B1EA-F6E836BE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305</xdr:row>
      <xdr:rowOff>0</xdr:rowOff>
    </xdr:from>
    <xdr:ext cx="31750" cy="31750"/>
    <xdr:pic>
      <xdr:nvPicPr>
        <xdr:cNvPr id="33" name="Picture 32">
          <a:extLst>
            <a:ext uri="{FF2B5EF4-FFF2-40B4-BE49-F238E27FC236}">
              <a16:creationId xmlns:a16="http://schemas.microsoft.com/office/drawing/2014/main" id="{377A38B2-FE11-4A64-B4DA-D39C9591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34" name="Picture 33">
          <a:extLst>
            <a:ext uri="{FF2B5EF4-FFF2-40B4-BE49-F238E27FC236}">
              <a16:creationId xmlns:a16="http://schemas.microsoft.com/office/drawing/2014/main" id="{3E54CAD4-EB27-49B7-B24D-B372A40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35" name="Picture 34">
          <a:extLst>
            <a:ext uri="{FF2B5EF4-FFF2-40B4-BE49-F238E27FC236}">
              <a16:creationId xmlns:a16="http://schemas.microsoft.com/office/drawing/2014/main" id="{EA26D6CF-38B2-407D-ADE9-90B5B8CA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36" name="Picture 35">
          <a:extLst>
            <a:ext uri="{FF2B5EF4-FFF2-40B4-BE49-F238E27FC236}">
              <a16:creationId xmlns:a16="http://schemas.microsoft.com/office/drawing/2014/main" id="{9E98C723-DC62-4F2F-97B5-C012CCF8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37" name="Picture 36">
          <a:extLst>
            <a:ext uri="{FF2B5EF4-FFF2-40B4-BE49-F238E27FC236}">
              <a16:creationId xmlns:a16="http://schemas.microsoft.com/office/drawing/2014/main" id="{0EA227A8-C755-4AD9-8D7A-59A3A599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38" name="Picture 37">
          <a:extLst>
            <a:ext uri="{FF2B5EF4-FFF2-40B4-BE49-F238E27FC236}">
              <a16:creationId xmlns:a16="http://schemas.microsoft.com/office/drawing/2014/main" id="{6CBFD965-D817-4BD5-9982-B04EFBA6A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39" name="Picture 38">
          <a:extLst>
            <a:ext uri="{FF2B5EF4-FFF2-40B4-BE49-F238E27FC236}">
              <a16:creationId xmlns:a16="http://schemas.microsoft.com/office/drawing/2014/main" id="{CC5A5D1D-E50B-4BA5-A2AF-98F8FF112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0" name="Picture 39">
          <a:extLst>
            <a:ext uri="{FF2B5EF4-FFF2-40B4-BE49-F238E27FC236}">
              <a16:creationId xmlns:a16="http://schemas.microsoft.com/office/drawing/2014/main" id="{D5FA6488-A16F-4B11-BA91-24EC2D64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1" name="Picture 40">
          <a:extLst>
            <a:ext uri="{FF2B5EF4-FFF2-40B4-BE49-F238E27FC236}">
              <a16:creationId xmlns:a16="http://schemas.microsoft.com/office/drawing/2014/main" id="{6916E171-0D45-4C99-B958-6353EAA66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2" name="Picture 41">
          <a:extLst>
            <a:ext uri="{FF2B5EF4-FFF2-40B4-BE49-F238E27FC236}">
              <a16:creationId xmlns:a16="http://schemas.microsoft.com/office/drawing/2014/main" id="{8DA5BA84-341A-4AA7-B6B7-FAE9F913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3" name="Picture 42">
          <a:extLst>
            <a:ext uri="{FF2B5EF4-FFF2-40B4-BE49-F238E27FC236}">
              <a16:creationId xmlns:a16="http://schemas.microsoft.com/office/drawing/2014/main" id="{C949564E-3D3A-4E61-81E4-0696D8FD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4" name="Picture 43">
          <a:extLst>
            <a:ext uri="{FF2B5EF4-FFF2-40B4-BE49-F238E27FC236}">
              <a16:creationId xmlns:a16="http://schemas.microsoft.com/office/drawing/2014/main" id="{FD6737C9-E7F0-42DA-8DAB-839C1C110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5" name="Picture 44">
          <a:extLst>
            <a:ext uri="{FF2B5EF4-FFF2-40B4-BE49-F238E27FC236}">
              <a16:creationId xmlns:a16="http://schemas.microsoft.com/office/drawing/2014/main" id="{AB8F6B8B-ECC5-4E41-A484-25667CE0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6" name="Picture 45">
          <a:extLst>
            <a:ext uri="{FF2B5EF4-FFF2-40B4-BE49-F238E27FC236}">
              <a16:creationId xmlns:a16="http://schemas.microsoft.com/office/drawing/2014/main" id="{9FA99601-71BB-464E-9876-E1EEA4C2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7" name="Picture 46">
          <a:extLst>
            <a:ext uri="{FF2B5EF4-FFF2-40B4-BE49-F238E27FC236}">
              <a16:creationId xmlns:a16="http://schemas.microsoft.com/office/drawing/2014/main" id="{7BB9FCFF-B7E6-4D89-A4B9-D1140DB6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8" name="Picture 47">
          <a:extLst>
            <a:ext uri="{FF2B5EF4-FFF2-40B4-BE49-F238E27FC236}">
              <a16:creationId xmlns:a16="http://schemas.microsoft.com/office/drawing/2014/main" id="{71761982-DC06-48C4-B4F2-C68546F60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49" name="Picture 48">
          <a:extLst>
            <a:ext uri="{FF2B5EF4-FFF2-40B4-BE49-F238E27FC236}">
              <a16:creationId xmlns:a16="http://schemas.microsoft.com/office/drawing/2014/main" id="{C8620468-7215-485A-AA67-318A0933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50" name="Picture 49">
          <a:extLst>
            <a:ext uri="{FF2B5EF4-FFF2-40B4-BE49-F238E27FC236}">
              <a16:creationId xmlns:a16="http://schemas.microsoft.com/office/drawing/2014/main" id="{0B52F3E0-6A3E-40FE-B70A-4B9FBF00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51" name="Picture 50">
          <a:extLst>
            <a:ext uri="{FF2B5EF4-FFF2-40B4-BE49-F238E27FC236}">
              <a16:creationId xmlns:a16="http://schemas.microsoft.com/office/drawing/2014/main" id="{7810B158-DB27-4619-B46A-79377DC1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306</xdr:row>
      <xdr:rowOff>0</xdr:rowOff>
    </xdr:from>
    <xdr:ext cx="31750" cy="31750"/>
    <xdr:pic>
      <xdr:nvPicPr>
        <xdr:cNvPr id="52" name="Picture 51">
          <a:extLst>
            <a:ext uri="{FF2B5EF4-FFF2-40B4-BE49-F238E27FC236}">
              <a16:creationId xmlns:a16="http://schemas.microsoft.com/office/drawing/2014/main" id="{70AF4ECF-36A6-4DE3-BC0F-1DE0A0F5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47" name="Picture 146">
          <a:extLst>
            <a:ext uri="{FF2B5EF4-FFF2-40B4-BE49-F238E27FC236}">
              <a16:creationId xmlns:a16="http://schemas.microsoft.com/office/drawing/2014/main" id="{2755D673-D8F2-4CCF-B20B-50CE989B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48" name="Picture 147">
          <a:extLst>
            <a:ext uri="{FF2B5EF4-FFF2-40B4-BE49-F238E27FC236}">
              <a16:creationId xmlns:a16="http://schemas.microsoft.com/office/drawing/2014/main" id="{42466890-F998-4A80-A499-A13AC3D5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49" name="Picture 148">
          <a:extLst>
            <a:ext uri="{FF2B5EF4-FFF2-40B4-BE49-F238E27FC236}">
              <a16:creationId xmlns:a16="http://schemas.microsoft.com/office/drawing/2014/main" id="{3E9DF5A0-CECC-4D3D-BA8C-2BB13253F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0" name="Picture 149">
          <a:extLst>
            <a:ext uri="{FF2B5EF4-FFF2-40B4-BE49-F238E27FC236}">
              <a16:creationId xmlns:a16="http://schemas.microsoft.com/office/drawing/2014/main" id="{15986C03-E243-459E-B6A5-B186F090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1" name="Picture 150">
          <a:extLst>
            <a:ext uri="{FF2B5EF4-FFF2-40B4-BE49-F238E27FC236}">
              <a16:creationId xmlns:a16="http://schemas.microsoft.com/office/drawing/2014/main" id="{5882142A-0843-4F24-AFCE-57BABE04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2" name="Picture 151">
          <a:extLst>
            <a:ext uri="{FF2B5EF4-FFF2-40B4-BE49-F238E27FC236}">
              <a16:creationId xmlns:a16="http://schemas.microsoft.com/office/drawing/2014/main" id="{BAA48F8C-418E-4E9B-AF4B-BC033B94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3" name="Picture 152">
          <a:extLst>
            <a:ext uri="{FF2B5EF4-FFF2-40B4-BE49-F238E27FC236}">
              <a16:creationId xmlns:a16="http://schemas.microsoft.com/office/drawing/2014/main" id="{BD216554-F2EE-4C77-9C7C-D7FE8EE3F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4" name="Picture 153">
          <a:extLst>
            <a:ext uri="{FF2B5EF4-FFF2-40B4-BE49-F238E27FC236}">
              <a16:creationId xmlns:a16="http://schemas.microsoft.com/office/drawing/2014/main" id="{1012D0B1-12CC-4E7A-8AB9-AB2885BE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5" name="Picture 154">
          <a:extLst>
            <a:ext uri="{FF2B5EF4-FFF2-40B4-BE49-F238E27FC236}">
              <a16:creationId xmlns:a16="http://schemas.microsoft.com/office/drawing/2014/main" id="{791FE6F6-CCF5-4DDE-B36B-A49253E49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6" name="Picture 155">
          <a:extLst>
            <a:ext uri="{FF2B5EF4-FFF2-40B4-BE49-F238E27FC236}">
              <a16:creationId xmlns:a16="http://schemas.microsoft.com/office/drawing/2014/main" id="{2A39ED8D-B981-4E8D-BA5A-1606C2AE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7" name="Picture 156">
          <a:extLst>
            <a:ext uri="{FF2B5EF4-FFF2-40B4-BE49-F238E27FC236}">
              <a16:creationId xmlns:a16="http://schemas.microsoft.com/office/drawing/2014/main" id="{B4AA1BF2-3F36-42D6-9A94-A315CE2E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8" name="Picture 157">
          <a:extLst>
            <a:ext uri="{FF2B5EF4-FFF2-40B4-BE49-F238E27FC236}">
              <a16:creationId xmlns:a16="http://schemas.microsoft.com/office/drawing/2014/main" id="{180257D5-3821-40A4-AEC9-88DD65B8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59" name="Picture 158">
          <a:extLst>
            <a:ext uri="{FF2B5EF4-FFF2-40B4-BE49-F238E27FC236}">
              <a16:creationId xmlns:a16="http://schemas.microsoft.com/office/drawing/2014/main" id="{D9568D43-961F-4202-93D7-2690B88B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0" name="Picture 159">
          <a:extLst>
            <a:ext uri="{FF2B5EF4-FFF2-40B4-BE49-F238E27FC236}">
              <a16:creationId xmlns:a16="http://schemas.microsoft.com/office/drawing/2014/main" id="{62C9B9C2-0EB5-45AC-8604-36878868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1" name="Picture 160">
          <a:extLst>
            <a:ext uri="{FF2B5EF4-FFF2-40B4-BE49-F238E27FC236}">
              <a16:creationId xmlns:a16="http://schemas.microsoft.com/office/drawing/2014/main" id="{4B028911-0D18-4F18-A5F6-9B0F48DF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2" name="Picture 161">
          <a:extLst>
            <a:ext uri="{FF2B5EF4-FFF2-40B4-BE49-F238E27FC236}">
              <a16:creationId xmlns:a16="http://schemas.microsoft.com/office/drawing/2014/main" id="{C38C592F-3D58-43EE-8187-5DBD87F12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3" name="Picture 162">
          <a:extLst>
            <a:ext uri="{FF2B5EF4-FFF2-40B4-BE49-F238E27FC236}">
              <a16:creationId xmlns:a16="http://schemas.microsoft.com/office/drawing/2014/main" id="{95897478-68F9-4577-8267-CA823114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308</xdr:row>
      <xdr:rowOff>0</xdr:rowOff>
    </xdr:from>
    <xdr:ext cx="31750" cy="31750"/>
    <xdr:pic>
      <xdr:nvPicPr>
        <xdr:cNvPr id="164" name="Picture 163">
          <a:extLst>
            <a:ext uri="{FF2B5EF4-FFF2-40B4-BE49-F238E27FC236}">
              <a16:creationId xmlns:a16="http://schemas.microsoft.com/office/drawing/2014/main" id="{ECF82AB1-6ED0-4EDB-A2C4-F1A00CEE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5" name="Picture 164">
          <a:extLst>
            <a:ext uri="{FF2B5EF4-FFF2-40B4-BE49-F238E27FC236}">
              <a16:creationId xmlns:a16="http://schemas.microsoft.com/office/drawing/2014/main" id="{B999417F-87DC-47FB-BFED-94C71A30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6" name="Picture 165">
          <a:extLst>
            <a:ext uri="{FF2B5EF4-FFF2-40B4-BE49-F238E27FC236}">
              <a16:creationId xmlns:a16="http://schemas.microsoft.com/office/drawing/2014/main" id="{55D7AD37-31D4-4D06-A2E8-2A39BB8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7" name="Picture 166">
          <a:extLst>
            <a:ext uri="{FF2B5EF4-FFF2-40B4-BE49-F238E27FC236}">
              <a16:creationId xmlns:a16="http://schemas.microsoft.com/office/drawing/2014/main" id="{694BC018-D0B5-485C-8033-518223F2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307</xdr:row>
      <xdr:rowOff>0</xdr:rowOff>
    </xdr:from>
    <xdr:ext cx="31750" cy="31750"/>
    <xdr:pic>
      <xdr:nvPicPr>
        <xdr:cNvPr id="168" name="Picture 167">
          <a:extLst>
            <a:ext uri="{FF2B5EF4-FFF2-40B4-BE49-F238E27FC236}">
              <a16:creationId xmlns:a16="http://schemas.microsoft.com/office/drawing/2014/main" id="{F7168BCA-4E1C-414B-B529-815B3064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308</xdr:row>
      <xdr:rowOff>0</xdr:rowOff>
    </xdr:from>
    <xdr:ext cx="31750" cy="31750"/>
    <xdr:pic>
      <xdr:nvPicPr>
        <xdr:cNvPr id="169" name="Picture 168">
          <a:extLst>
            <a:ext uri="{FF2B5EF4-FFF2-40B4-BE49-F238E27FC236}">
              <a16:creationId xmlns:a16="http://schemas.microsoft.com/office/drawing/2014/main" id="{F2EADF5A-D9E6-4098-82A5-ECA0465F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320</xdr:row>
      <xdr:rowOff>0</xdr:rowOff>
    </xdr:from>
    <xdr:ext cx="50800" cy="50800"/>
    <xdr:pic>
      <xdr:nvPicPr>
        <xdr:cNvPr id="170" name="Picture 169">
          <a:extLst>
            <a:ext uri="{FF2B5EF4-FFF2-40B4-BE49-F238E27FC236}">
              <a16:creationId xmlns:a16="http://schemas.microsoft.com/office/drawing/2014/main" id="{9C0FE0F3-9816-4F7B-B289-619F3EA0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3044856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319</xdr:row>
      <xdr:rowOff>0</xdr:rowOff>
    </xdr:from>
    <xdr:ext cx="50800" cy="50800"/>
    <xdr:pic>
      <xdr:nvPicPr>
        <xdr:cNvPr id="171" name="Picture 170">
          <a:extLst>
            <a:ext uri="{FF2B5EF4-FFF2-40B4-BE49-F238E27FC236}">
              <a16:creationId xmlns:a16="http://schemas.microsoft.com/office/drawing/2014/main" id="{DA8435D2-12E7-4336-AC97-537F0114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3044856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320</xdr:row>
      <xdr:rowOff>0</xdr:rowOff>
    </xdr:from>
    <xdr:ext cx="50800" cy="50800"/>
    <xdr:pic>
      <xdr:nvPicPr>
        <xdr:cNvPr id="172" name="Picture 171">
          <a:extLst>
            <a:ext uri="{FF2B5EF4-FFF2-40B4-BE49-F238E27FC236}">
              <a16:creationId xmlns:a16="http://schemas.microsoft.com/office/drawing/2014/main" id="{2046AE04-4168-43FA-8794-77B33F44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3044856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314</xdr:row>
      <xdr:rowOff>0</xdr:rowOff>
    </xdr:from>
    <xdr:ext cx="31750" cy="31750"/>
    <xdr:pic>
      <xdr:nvPicPr>
        <xdr:cNvPr id="173" name="Picture 172">
          <a:extLst>
            <a:ext uri="{FF2B5EF4-FFF2-40B4-BE49-F238E27FC236}">
              <a16:creationId xmlns:a16="http://schemas.microsoft.com/office/drawing/2014/main" id="{A7F7F44A-7F7F-4981-8053-3C1E80A05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314</xdr:row>
      <xdr:rowOff>0</xdr:rowOff>
    </xdr:from>
    <xdr:ext cx="31750" cy="31750"/>
    <xdr:pic>
      <xdr:nvPicPr>
        <xdr:cNvPr id="174" name="Picture 173">
          <a:extLst>
            <a:ext uri="{FF2B5EF4-FFF2-40B4-BE49-F238E27FC236}">
              <a16:creationId xmlns:a16="http://schemas.microsoft.com/office/drawing/2014/main" id="{FCDE4DC6-3C62-492C-822D-4060CC9B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320</xdr:row>
      <xdr:rowOff>0</xdr:rowOff>
    </xdr:from>
    <xdr:ext cx="31750" cy="31750"/>
    <xdr:pic>
      <xdr:nvPicPr>
        <xdr:cNvPr id="175" name="Picture 174">
          <a:extLst>
            <a:ext uri="{FF2B5EF4-FFF2-40B4-BE49-F238E27FC236}">
              <a16:creationId xmlns:a16="http://schemas.microsoft.com/office/drawing/2014/main" id="{BE9C72AA-C414-4609-B074-C40C6E9C8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321</xdr:row>
      <xdr:rowOff>0</xdr:rowOff>
    </xdr:from>
    <xdr:ext cx="31750" cy="31750"/>
    <xdr:pic>
      <xdr:nvPicPr>
        <xdr:cNvPr id="176" name="Picture 175">
          <a:extLst>
            <a:ext uri="{FF2B5EF4-FFF2-40B4-BE49-F238E27FC236}">
              <a16:creationId xmlns:a16="http://schemas.microsoft.com/office/drawing/2014/main" id="{9E046DF1-FA38-4AAD-B02F-5939E6B3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4485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177" name="Picture 176">
          <a:extLst>
            <a:ext uri="{FF2B5EF4-FFF2-40B4-BE49-F238E27FC236}">
              <a16:creationId xmlns:a16="http://schemas.microsoft.com/office/drawing/2014/main" id="{6CB69454-B579-4A90-BF07-CBAFDB47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8086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178" name="Picture 177">
          <a:extLst>
            <a:ext uri="{FF2B5EF4-FFF2-40B4-BE49-F238E27FC236}">
              <a16:creationId xmlns:a16="http://schemas.microsoft.com/office/drawing/2014/main" id="{DCA3F455-A3CE-47D5-A9AF-CC6F2B5F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8086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179" name="Picture 178">
          <a:extLst>
            <a:ext uri="{FF2B5EF4-FFF2-40B4-BE49-F238E27FC236}">
              <a16:creationId xmlns:a16="http://schemas.microsoft.com/office/drawing/2014/main" id="{E97855C5-4321-4DF9-A414-A49F9FDE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8086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180" name="Picture 179">
          <a:extLst>
            <a:ext uri="{FF2B5EF4-FFF2-40B4-BE49-F238E27FC236}">
              <a16:creationId xmlns:a16="http://schemas.microsoft.com/office/drawing/2014/main" id="{9A6C6D83-06E7-472E-826F-B3F07A9A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8086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302</xdr:row>
      <xdr:rowOff>0</xdr:rowOff>
    </xdr:from>
    <xdr:ext cx="31750" cy="31750"/>
    <xdr:pic>
      <xdr:nvPicPr>
        <xdr:cNvPr id="181" name="Picture 180">
          <a:extLst>
            <a:ext uri="{FF2B5EF4-FFF2-40B4-BE49-F238E27FC236}">
              <a16:creationId xmlns:a16="http://schemas.microsoft.com/office/drawing/2014/main" id="{8D0DB91A-E556-42B4-A5E1-FE8D0406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4429125" y="3080861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217</xdr:row>
      <xdr:rowOff>0</xdr:rowOff>
    </xdr:from>
    <xdr:ext cx="31750" cy="31750"/>
    <xdr:pic>
      <xdr:nvPicPr>
        <xdr:cNvPr id="314" name="Picture 313">
          <a:extLst>
            <a:ext uri="{FF2B5EF4-FFF2-40B4-BE49-F238E27FC236}">
              <a16:creationId xmlns:a16="http://schemas.microsoft.com/office/drawing/2014/main" id="{B826B267-98B4-49ED-A58D-B60BE435B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06694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229</xdr:row>
      <xdr:rowOff>0</xdr:rowOff>
    </xdr:from>
    <xdr:ext cx="31750" cy="31750"/>
    <xdr:pic>
      <xdr:nvPicPr>
        <xdr:cNvPr id="315" name="Picture 314">
          <a:extLst>
            <a:ext uri="{FF2B5EF4-FFF2-40B4-BE49-F238E27FC236}">
              <a16:creationId xmlns:a16="http://schemas.microsoft.com/office/drawing/2014/main" id="{38BA4901-B024-4984-80C2-AD3850FF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67082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231</xdr:row>
      <xdr:rowOff>0</xdr:rowOff>
    </xdr:from>
    <xdr:ext cx="31750" cy="31750"/>
    <xdr:pic>
      <xdr:nvPicPr>
        <xdr:cNvPr id="316" name="Picture 315">
          <a:extLst>
            <a:ext uri="{FF2B5EF4-FFF2-40B4-BE49-F238E27FC236}">
              <a16:creationId xmlns:a16="http://schemas.microsoft.com/office/drawing/2014/main" id="{27BB236D-67FE-4FBF-8BB5-A561E05E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317" name="Picture 316">
          <a:extLst>
            <a:ext uri="{FF2B5EF4-FFF2-40B4-BE49-F238E27FC236}">
              <a16:creationId xmlns:a16="http://schemas.microsoft.com/office/drawing/2014/main" id="{4D883EDD-431D-4F77-89E9-E998FD17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18" name="Picture 317">
          <a:extLst>
            <a:ext uri="{FF2B5EF4-FFF2-40B4-BE49-F238E27FC236}">
              <a16:creationId xmlns:a16="http://schemas.microsoft.com/office/drawing/2014/main" id="{7469DB06-97EE-4241-A3B6-5088736E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19" name="Picture 318">
          <a:extLst>
            <a:ext uri="{FF2B5EF4-FFF2-40B4-BE49-F238E27FC236}">
              <a16:creationId xmlns:a16="http://schemas.microsoft.com/office/drawing/2014/main" id="{3950CE49-8148-495B-9A65-6788140D8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0" name="Picture 319">
          <a:extLst>
            <a:ext uri="{FF2B5EF4-FFF2-40B4-BE49-F238E27FC236}">
              <a16:creationId xmlns:a16="http://schemas.microsoft.com/office/drawing/2014/main" id="{1A343359-1FC8-4099-9B2D-DBEC00221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1" name="Picture 320">
          <a:extLst>
            <a:ext uri="{FF2B5EF4-FFF2-40B4-BE49-F238E27FC236}">
              <a16:creationId xmlns:a16="http://schemas.microsoft.com/office/drawing/2014/main" id="{66FD2DF2-B618-452B-9363-28A038355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2" name="Picture 321">
          <a:extLst>
            <a:ext uri="{FF2B5EF4-FFF2-40B4-BE49-F238E27FC236}">
              <a16:creationId xmlns:a16="http://schemas.microsoft.com/office/drawing/2014/main" id="{14D5853F-06E7-46B2-A6E9-AC051BE5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3" name="Picture 322">
          <a:extLst>
            <a:ext uri="{FF2B5EF4-FFF2-40B4-BE49-F238E27FC236}">
              <a16:creationId xmlns:a16="http://schemas.microsoft.com/office/drawing/2014/main" id="{3EF4192F-4B07-4F97-AA84-6C86101C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4" name="Picture 323">
          <a:extLst>
            <a:ext uri="{FF2B5EF4-FFF2-40B4-BE49-F238E27FC236}">
              <a16:creationId xmlns:a16="http://schemas.microsoft.com/office/drawing/2014/main" id="{85A6C4A9-8D43-4C60-86B0-DBAA35C2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5" name="Picture 324">
          <a:extLst>
            <a:ext uri="{FF2B5EF4-FFF2-40B4-BE49-F238E27FC236}">
              <a16:creationId xmlns:a16="http://schemas.microsoft.com/office/drawing/2014/main" id="{259F74C1-F0E4-4B0B-B982-B8A74703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6" name="Picture 325">
          <a:extLst>
            <a:ext uri="{FF2B5EF4-FFF2-40B4-BE49-F238E27FC236}">
              <a16:creationId xmlns:a16="http://schemas.microsoft.com/office/drawing/2014/main" id="{E07ADF1C-1A45-4E61-8F31-3882359B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7" name="Picture 326">
          <a:extLst>
            <a:ext uri="{FF2B5EF4-FFF2-40B4-BE49-F238E27FC236}">
              <a16:creationId xmlns:a16="http://schemas.microsoft.com/office/drawing/2014/main" id="{8EB9BB17-A01D-4C82-9F69-7C2D978D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8" name="Picture 327">
          <a:extLst>
            <a:ext uri="{FF2B5EF4-FFF2-40B4-BE49-F238E27FC236}">
              <a16:creationId xmlns:a16="http://schemas.microsoft.com/office/drawing/2014/main" id="{818C0138-D102-495D-AD18-1E01D1C7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29" name="Picture 328">
          <a:extLst>
            <a:ext uri="{FF2B5EF4-FFF2-40B4-BE49-F238E27FC236}">
              <a16:creationId xmlns:a16="http://schemas.microsoft.com/office/drawing/2014/main" id="{2262EAD6-C7DD-496E-AE92-A819ABF78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0" name="Picture 329">
          <a:extLst>
            <a:ext uri="{FF2B5EF4-FFF2-40B4-BE49-F238E27FC236}">
              <a16:creationId xmlns:a16="http://schemas.microsoft.com/office/drawing/2014/main" id="{47CD1D90-9C69-49D3-9061-7A4A6F20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1" name="Picture 330">
          <a:extLst>
            <a:ext uri="{FF2B5EF4-FFF2-40B4-BE49-F238E27FC236}">
              <a16:creationId xmlns:a16="http://schemas.microsoft.com/office/drawing/2014/main" id="{487E0F1F-0EF5-4F4F-ACC0-B0151578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2" name="Picture 331">
          <a:extLst>
            <a:ext uri="{FF2B5EF4-FFF2-40B4-BE49-F238E27FC236}">
              <a16:creationId xmlns:a16="http://schemas.microsoft.com/office/drawing/2014/main" id="{9A7E741E-84A8-4945-BE47-1AAA2E969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3" name="Picture 332">
          <a:extLst>
            <a:ext uri="{FF2B5EF4-FFF2-40B4-BE49-F238E27FC236}">
              <a16:creationId xmlns:a16="http://schemas.microsoft.com/office/drawing/2014/main" id="{D4985798-049C-46B0-974F-BB5F503F3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4" name="Picture 333">
          <a:extLst>
            <a:ext uri="{FF2B5EF4-FFF2-40B4-BE49-F238E27FC236}">
              <a16:creationId xmlns:a16="http://schemas.microsoft.com/office/drawing/2014/main" id="{4FE7D76A-FF1C-42AE-BAC0-798F43C0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5" name="Picture 334">
          <a:extLst>
            <a:ext uri="{FF2B5EF4-FFF2-40B4-BE49-F238E27FC236}">
              <a16:creationId xmlns:a16="http://schemas.microsoft.com/office/drawing/2014/main" id="{ECA0C1D0-A207-4B7E-B594-D06945E6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6" name="Picture 335">
          <a:extLst>
            <a:ext uri="{FF2B5EF4-FFF2-40B4-BE49-F238E27FC236}">
              <a16:creationId xmlns:a16="http://schemas.microsoft.com/office/drawing/2014/main" id="{D4C4986A-11BA-4142-BA8C-A62B27EC0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7" name="Picture 336">
          <a:extLst>
            <a:ext uri="{FF2B5EF4-FFF2-40B4-BE49-F238E27FC236}">
              <a16:creationId xmlns:a16="http://schemas.microsoft.com/office/drawing/2014/main" id="{801ADDB9-3290-47D9-8306-548127184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8" name="Picture 337">
          <a:extLst>
            <a:ext uri="{FF2B5EF4-FFF2-40B4-BE49-F238E27FC236}">
              <a16:creationId xmlns:a16="http://schemas.microsoft.com/office/drawing/2014/main" id="{3D5AC887-D9A6-48EA-B5A7-61C42E014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39" name="Picture 338">
          <a:extLst>
            <a:ext uri="{FF2B5EF4-FFF2-40B4-BE49-F238E27FC236}">
              <a16:creationId xmlns:a16="http://schemas.microsoft.com/office/drawing/2014/main" id="{63222CEB-1013-4AF6-91F7-A903A753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0" name="Picture 339">
          <a:extLst>
            <a:ext uri="{FF2B5EF4-FFF2-40B4-BE49-F238E27FC236}">
              <a16:creationId xmlns:a16="http://schemas.microsoft.com/office/drawing/2014/main" id="{709F6CB2-12B6-41CB-80DB-E8916D50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1" name="Picture 340">
          <a:extLst>
            <a:ext uri="{FF2B5EF4-FFF2-40B4-BE49-F238E27FC236}">
              <a16:creationId xmlns:a16="http://schemas.microsoft.com/office/drawing/2014/main" id="{643F1137-A2D9-4DBA-B484-153129A5E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2" name="Picture 341">
          <a:extLst>
            <a:ext uri="{FF2B5EF4-FFF2-40B4-BE49-F238E27FC236}">
              <a16:creationId xmlns:a16="http://schemas.microsoft.com/office/drawing/2014/main" id="{AFAF2016-9F7F-4255-8D06-A61699FC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3" name="Picture 342">
          <a:extLst>
            <a:ext uri="{FF2B5EF4-FFF2-40B4-BE49-F238E27FC236}">
              <a16:creationId xmlns:a16="http://schemas.microsoft.com/office/drawing/2014/main" id="{4CBBF071-6ED5-48DA-8BE6-FFCF840E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4" name="Picture 343">
          <a:extLst>
            <a:ext uri="{FF2B5EF4-FFF2-40B4-BE49-F238E27FC236}">
              <a16:creationId xmlns:a16="http://schemas.microsoft.com/office/drawing/2014/main" id="{3D1AC0C9-DCD1-4D06-B021-3E634ECC9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5" name="Picture 344">
          <a:extLst>
            <a:ext uri="{FF2B5EF4-FFF2-40B4-BE49-F238E27FC236}">
              <a16:creationId xmlns:a16="http://schemas.microsoft.com/office/drawing/2014/main" id="{1410C9A7-AE0E-4E7B-9006-8BA4CAF8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6" name="Picture 345">
          <a:extLst>
            <a:ext uri="{FF2B5EF4-FFF2-40B4-BE49-F238E27FC236}">
              <a16:creationId xmlns:a16="http://schemas.microsoft.com/office/drawing/2014/main" id="{4F0B8745-53E4-4F7B-BAE4-B5F705DE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7" name="Picture 346">
          <a:extLst>
            <a:ext uri="{FF2B5EF4-FFF2-40B4-BE49-F238E27FC236}">
              <a16:creationId xmlns:a16="http://schemas.microsoft.com/office/drawing/2014/main" id="{76A581C2-CCC3-458C-A71F-9A9FB9526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8" name="Picture 347">
          <a:extLst>
            <a:ext uri="{FF2B5EF4-FFF2-40B4-BE49-F238E27FC236}">
              <a16:creationId xmlns:a16="http://schemas.microsoft.com/office/drawing/2014/main" id="{7AC1D93D-6778-41C4-935F-902C80CA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49" name="Picture 348">
          <a:extLst>
            <a:ext uri="{FF2B5EF4-FFF2-40B4-BE49-F238E27FC236}">
              <a16:creationId xmlns:a16="http://schemas.microsoft.com/office/drawing/2014/main" id="{A69C1CE8-2B3E-41E2-BE89-B8AE21A0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0" name="Picture 349">
          <a:extLst>
            <a:ext uri="{FF2B5EF4-FFF2-40B4-BE49-F238E27FC236}">
              <a16:creationId xmlns:a16="http://schemas.microsoft.com/office/drawing/2014/main" id="{544EF9D2-4AF3-41A4-B400-C747E21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1" name="Picture 350">
          <a:extLst>
            <a:ext uri="{FF2B5EF4-FFF2-40B4-BE49-F238E27FC236}">
              <a16:creationId xmlns:a16="http://schemas.microsoft.com/office/drawing/2014/main" id="{D67A3843-2267-4EFA-812F-627A5173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2" name="Picture 351">
          <a:extLst>
            <a:ext uri="{FF2B5EF4-FFF2-40B4-BE49-F238E27FC236}">
              <a16:creationId xmlns:a16="http://schemas.microsoft.com/office/drawing/2014/main" id="{7242AA47-05DE-40ED-A282-6B3F0C3C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3" name="Picture 352">
          <a:extLst>
            <a:ext uri="{FF2B5EF4-FFF2-40B4-BE49-F238E27FC236}">
              <a16:creationId xmlns:a16="http://schemas.microsoft.com/office/drawing/2014/main" id="{B32C2FAD-0532-4BB0-9102-4994D6FCA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4" name="Picture 353">
          <a:extLst>
            <a:ext uri="{FF2B5EF4-FFF2-40B4-BE49-F238E27FC236}">
              <a16:creationId xmlns:a16="http://schemas.microsoft.com/office/drawing/2014/main" id="{05E7A4E0-812C-468C-80C0-C6A033AA3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5" name="Picture 354">
          <a:extLst>
            <a:ext uri="{FF2B5EF4-FFF2-40B4-BE49-F238E27FC236}">
              <a16:creationId xmlns:a16="http://schemas.microsoft.com/office/drawing/2014/main" id="{40FA3B61-538B-4EC7-BBEB-82CEED77D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6" name="Picture 355">
          <a:extLst>
            <a:ext uri="{FF2B5EF4-FFF2-40B4-BE49-F238E27FC236}">
              <a16:creationId xmlns:a16="http://schemas.microsoft.com/office/drawing/2014/main" id="{248C291B-F3F9-44B2-A987-6D1FA6E0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7" name="Picture 356">
          <a:extLst>
            <a:ext uri="{FF2B5EF4-FFF2-40B4-BE49-F238E27FC236}">
              <a16:creationId xmlns:a16="http://schemas.microsoft.com/office/drawing/2014/main" id="{05ACDAF4-E064-4D01-88F9-13D88FF7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8" name="Picture 357">
          <a:extLst>
            <a:ext uri="{FF2B5EF4-FFF2-40B4-BE49-F238E27FC236}">
              <a16:creationId xmlns:a16="http://schemas.microsoft.com/office/drawing/2014/main" id="{E7A71BB2-E8E0-4029-9EB4-CC0E0D17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59" name="Picture 358">
          <a:extLst>
            <a:ext uri="{FF2B5EF4-FFF2-40B4-BE49-F238E27FC236}">
              <a16:creationId xmlns:a16="http://schemas.microsoft.com/office/drawing/2014/main" id="{C114DC5B-7CD0-40C1-A3CB-E9391784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60" name="Picture 359">
          <a:extLst>
            <a:ext uri="{FF2B5EF4-FFF2-40B4-BE49-F238E27FC236}">
              <a16:creationId xmlns:a16="http://schemas.microsoft.com/office/drawing/2014/main" id="{3F18EABB-369C-47A8-B946-DBC18B5A3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361" name="Picture 360">
          <a:extLst>
            <a:ext uri="{FF2B5EF4-FFF2-40B4-BE49-F238E27FC236}">
              <a16:creationId xmlns:a16="http://schemas.microsoft.com/office/drawing/2014/main" id="{6F318A6A-867F-4BEE-98B3-D273AAC9F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2" name="Picture 361">
          <a:extLst>
            <a:ext uri="{FF2B5EF4-FFF2-40B4-BE49-F238E27FC236}">
              <a16:creationId xmlns:a16="http://schemas.microsoft.com/office/drawing/2014/main" id="{95D0ECE4-E9F5-47BB-848E-10A84422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3" name="Picture 362">
          <a:extLst>
            <a:ext uri="{FF2B5EF4-FFF2-40B4-BE49-F238E27FC236}">
              <a16:creationId xmlns:a16="http://schemas.microsoft.com/office/drawing/2014/main" id="{81E948C4-2B19-48B3-8E4C-E4BF4D71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4" name="Picture 363">
          <a:extLst>
            <a:ext uri="{FF2B5EF4-FFF2-40B4-BE49-F238E27FC236}">
              <a16:creationId xmlns:a16="http://schemas.microsoft.com/office/drawing/2014/main" id="{59530182-508A-4E9A-AAC9-0363BC83B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5" name="Picture 364">
          <a:extLst>
            <a:ext uri="{FF2B5EF4-FFF2-40B4-BE49-F238E27FC236}">
              <a16:creationId xmlns:a16="http://schemas.microsoft.com/office/drawing/2014/main" id="{ABD87A44-4FC4-4A5F-AFAF-6C14B65E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6" name="Picture 365">
          <a:extLst>
            <a:ext uri="{FF2B5EF4-FFF2-40B4-BE49-F238E27FC236}">
              <a16:creationId xmlns:a16="http://schemas.microsoft.com/office/drawing/2014/main" id="{955CB2CC-B2DF-4F57-8ED2-B5C0D2BA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7" name="Picture 366">
          <a:extLst>
            <a:ext uri="{FF2B5EF4-FFF2-40B4-BE49-F238E27FC236}">
              <a16:creationId xmlns:a16="http://schemas.microsoft.com/office/drawing/2014/main" id="{9B3ED69F-81FF-49D0-8C2D-FABEF107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8" name="Picture 367">
          <a:extLst>
            <a:ext uri="{FF2B5EF4-FFF2-40B4-BE49-F238E27FC236}">
              <a16:creationId xmlns:a16="http://schemas.microsoft.com/office/drawing/2014/main" id="{56E953B8-344C-4344-80A0-7AEB8CAA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69" name="Picture 368">
          <a:extLst>
            <a:ext uri="{FF2B5EF4-FFF2-40B4-BE49-F238E27FC236}">
              <a16:creationId xmlns:a16="http://schemas.microsoft.com/office/drawing/2014/main" id="{E8DEDB37-99BE-4671-84B4-4E71C1554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0" name="Picture 369">
          <a:extLst>
            <a:ext uri="{FF2B5EF4-FFF2-40B4-BE49-F238E27FC236}">
              <a16:creationId xmlns:a16="http://schemas.microsoft.com/office/drawing/2014/main" id="{1B4E1959-C0C9-4519-A069-3D1CAF011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1" name="Picture 370">
          <a:extLst>
            <a:ext uri="{FF2B5EF4-FFF2-40B4-BE49-F238E27FC236}">
              <a16:creationId xmlns:a16="http://schemas.microsoft.com/office/drawing/2014/main" id="{EDB9A89E-417B-4853-9DD5-C36E47706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2" name="Picture 371">
          <a:extLst>
            <a:ext uri="{FF2B5EF4-FFF2-40B4-BE49-F238E27FC236}">
              <a16:creationId xmlns:a16="http://schemas.microsoft.com/office/drawing/2014/main" id="{0F4DFA8F-1D87-461E-9945-CA8CB03A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3" name="Picture 372">
          <a:extLst>
            <a:ext uri="{FF2B5EF4-FFF2-40B4-BE49-F238E27FC236}">
              <a16:creationId xmlns:a16="http://schemas.microsoft.com/office/drawing/2014/main" id="{377A4AD2-1E8A-42C3-8AF4-B9AB5F92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4" name="Picture 373">
          <a:extLst>
            <a:ext uri="{FF2B5EF4-FFF2-40B4-BE49-F238E27FC236}">
              <a16:creationId xmlns:a16="http://schemas.microsoft.com/office/drawing/2014/main" id="{F068A13B-44C4-4DF7-A7A7-215DEBAE4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5" name="Picture 374">
          <a:extLst>
            <a:ext uri="{FF2B5EF4-FFF2-40B4-BE49-F238E27FC236}">
              <a16:creationId xmlns:a16="http://schemas.microsoft.com/office/drawing/2014/main" id="{6D60CBD6-5959-43C8-927B-190020BE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6" name="Picture 375">
          <a:extLst>
            <a:ext uri="{FF2B5EF4-FFF2-40B4-BE49-F238E27FC236}">
              <a16:creationId xmlns:a16="http://schemas.microsoft.com/office/drawing/2014/main" id="{952DB307-A96A-4D79-B11C-34A2861C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7" name="Picture 376">
          <a:extLst>
            <a:ext uri="{FF2B5EF4-FFF2-40B4-BE49-F238E27FC236}">
              <a16:creationId xmlns:a16="http://schemas.microsoft.com/office/drawing/2014/main" id="{0E5BB2F2-9B67-462A-8A1D-72CA735FC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8" name="Picture 377">
          <a:extLst>
            <a:ext uri="{FF2B5EF4-FFF2-40B4-BE49-F238E27FC236}">
              <a16:creationId xmlns:a16="http://schemas.microsoft.com/office/drawing/2014/main" id="{CFFB96EA-CAA3-4E3B-B775-289666FE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79" name="Picture 378">
          <a:extLst>
            <a:ext uri="{FF2B5EF4-FFF2-40B4-BE49-F238E27FC236}">
              <a16:creationId xmlns:a16="http://schemas.microsoft.com/office/drawing/2014/main" id="{69DA1FCD-D668-4F4F-BD57-7983660EC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0" name="Picture 379">
          <a:extLst>
            <a:ext uri="{FF2B5EF4-FFF2-40B4-BE49-F238E27FC236}">
              <a16:creationId xmlns:a16="http://schemas.microsoft.com/office/drawing/2014/main" id="{973D0388-1FE4-43C2-AE3A-FEF994224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1" name="Picture 380">
          <a:extLst>
            <a:ext uri="{FF2B5EF4-FFF2-40B4-BE49-F238E27FC236}">
              <a16:creationId xmlns:a16="http://schemas.microsoft.com/office/drawing/2014/main" id="{F847A800-147A-444E-A22A-2D415DD4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2" name="Picture 381">
          <a:extLst>
            <a:ext uri="{FF2B5EF4-FFF2-40B4-BE49-F238E27FC236}">
              <a16:creationId xmlns:a16="http://schemas.microsoft.com/office/drawing/2014/main" id="{B0C240CC-75B7-40B2-88F8-AFF45E56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3" name="Picture 382">
          <a:extLst>
            <a:ext uri="{FF2B5EF4-FFF2-40B4-BE49-F238E27FC236}">
              <a16:creationId xmlns:a16="http://schemas.microsoft.com/office/drawing/2014/main" id="{F2BF51D4-885F-44F6-ABC4-B365AD7A2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4" name="Picture 383">
          <a:extLst>
            <a:ext uri="{FF2B5EF4-FFF2-40B4-BE49-F238E27FC236}">
              <a16:creationId xmlns:a16="http://schemas.microsoft.com/office/drawing/2014/main" id="{AFAF1245-535D-4E8C-A2F6-A35E4109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5" name="Picture 384">
          <a:extLst>
            <a:ext uri="{FF2B5EF4-FFF2-40B4-BE49-F238E27FC236}">
              <a16:creationId xmlns:a16="http://schemas.microsoft.com/office/drawing/2014/main" id="{69E1470D-1CDD-489F-910A-07F2F9E9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6" name="Picture 385">
          <a:extLst>
            <a:ext uri="{FF2B5EF4-FFF2-40B4-BE49-F238E27FC236}">
              <a16:creationId xmlns:a16="http://schemas.microsoft.com/office/drawing/2014/main" id="{4E8FE278-9314-4270-9ACA-B8A90413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7" name="Picture 386">
          <a:extLst>
            <a:ext uri="{FF2B5EF4-FFF2-40B4-BE49-F238E27FC236}">
              <a16:creationId xmlns:a16="http://schemas.microsoft.com/office/drawing/2014/main" id="{C0219469-E643-4FD4-8A6E-5D0DFA46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8" name="Picture 387">
          <a:extLst>
            <a:ext uri="{FF2B5EF4-FFF2-40B4-BE49-F238E27FC236}">
              <a16:creationId xmlns:a16="http://schemas.microsoft.com/office/drawing/2014/main" id="{75B5280F-5333-4134-A2F7-1BF11710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89" name="Picture 388">
          <a:extLst>
            <a:ext uri="{FF2B5EF4-FFF2-40B4-BE49-F238E27FC236}">
              <a16:creationId xmlns:a16="http://schemas.microsoft.com/office/drawing/2014/main" id="{12B323D0-99EE-4DE6-B474-C6F6D85E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0" name="Picture 389">
          <a:extLst>
            <a:ext uri="{FF2B5EF4-FFF2-40B4-BE49-F238E27FC236}">
              <a16:creationId xmlns:a16="http://schemas.microsoft.com/office/drawing/2014/main" id="{BE2B0554-EB6F-4F13-A8A8-7FBD6CD0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1" name="Picture 390">
          <a:extLst>
            <a:ext uri="{FF2B5EF4-FFF2-40B4-BE49-F238E27FC236}">
              <a16:creationId xmlns:a16="http://schemas.microsoft.com/office/drawing/2014/main" id="{24BCDE97-152B-4C36-ABCF-14EF92501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2" name="Picture 391">
          <a:extLst>
            <a:ext uri="{FF2B5EF4-FFF2-40B4-BE49-F238E27FC236}">
              <a16:creationId xmlns:a16="http://schemas.microsoft.com/office/drawing/2014/main" id="{6AD66795-3B02-458C-8922-E011ACCD0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3" name="Picture 392">
          <a:extLst>
            <a:ext uri="{FF2B5EF4-FFF2-40B4-BE49-F238E27FC236}">
              <a16:creationId xmlns:a16="http://schemas.microsoft.com/office/drawing/2014/main" id="{9F16931D-6D91-4A4A-A75F-671C89A1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4" name="Picture 393">
          <a:extLst>
            <a:ext uri="{FF2B5EF4-FFF2-40B4-BE49-F238E27FC236}">
              <a16:creationId xmlns:a16="http://schemas.microsoft.com/office/drawing/2014/main" id="{F7930892-7E11-4B6E-B6B3-0832375A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5" name="Picture 394">
          <a:extLst>
            <a:ext uri="{FF2B5EF4-FFF2-40B4-BE49-F238E27FC236}">
              <a16:creationId xmlns:a16="http://schemas.microsoft.com/office/drawing/2014/main" id="{7CD1374E-D8EE-4E2C-89A1-B6E56DAA0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6" name="Picture 395">
          <a:extLst>
            <a:ext uri="{FF2B5EF4-FFF2-40B4-BE49-F238E27FC236}">
              <a16:creationId xmlns:a16="http://schemas.microsoft.com/office/drawing/2014/main" id="{A3DC9BE7-3ECF-4705-A42E-5A64E0F0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7" name="Picture 396">
          <a:extLst>
            <a:ext uri="{FF2B5EF4-FFF2-40B4-BE49-F238E27FC236}">
              <a16:creationId xmlns:a16="http://schemas.microsoft.com/office/drawing/2014/main" id="{9CFCA6C3-2803-4BA6-A540-9E65EEAF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8" name="Picture 397">
          <a:extLst>
            <a:ext uri="{FF2B5EF4-FFF2-40B4-BE49-F238E27FC236}">
              <a16:creationId xmlns:a16="http://schemas.microsoft.com/office/drawing/2014/main" id="{6E4C04E9-3E8C-404A-8107-E48D8247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399" name="Picture 398">
          <a:extLst>
            <a:ext uri="{FF2B5EF4-FFF2-40B4-BE49-F238E27FC236}">
              <a16:creationId xmlns:a16="http://schemas.microsoft.com/office/drawing/2014/main" id="{E60EF8F9-2949-4598-9C7A-33CBDDC6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400" name="Picture 399">
          <a:extLst>
            <a:ext uri="{FF2B5EF4-FFF2-40B4-BE49-F238E27FC236}">
              <a16:creationId xmlns:a16="http://schemas.microsoft.com/office/drawing/2014/main" id="{2D84DD5B-EDD1-434A-BCA9-987132AB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401" name="Picture 400">
          <a:extLst>
            <a:ext uri="{FF2B5EF4-FFF2-40B4-BE49-F238E27FC236}">
              <a16:creationId xmlns:a16="http://schemas.microsoft.com/office/drawing/2014/main" id="{61845067-CB0D-40E3-AD10-D6242A64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402" name="Picture 401">
          <a:extLst>
            <a:ext uri="{FF2B5EF4-FFF2-40B4-BE49-F238E27FC236}">
              <a16:creationId xmlns:a16="http://schemas.microsoft.com/office/drawing/2014/main" id="{3083938C-6A55-41CA-B618-01FBF040D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31750" cy="31750"/>
    <xdr:pic>
      <xdr:nvPicPr>
        <xdr:cNvPr id="403" name="Picture 402">
          <a:extLst>
            <a:ext uri="{FF2B5EF4-FFF2-40B4-BE49-F238E27FC236}">
              <a16:creationId xmlns:a16="http://schemas.microsoft.com/office/drawing/2014/main" id="{C37D9250-F204-41E6-9E3C-52DC3946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79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50800" cy="50800"/>
    <xdr:pic>
      <xdr:nvPicPr>
        <xdr:cNvPr id="404" name="Picture 403">
          <a:extLst>
            <a:ext uri="{FF2B5EF4-FFF2-40B4-BE49-F238E27FC236}">
              <a16:creationId xmlns:a16="http://schemas.microsoft.com/office/drawing/2014/main" id="{B4580060-855C-42D5-8CA0-A851CA91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55093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50800" cy="50800"/>
    <xdr:pic>
      <xdr:nvPicPr>
        <xdr:cNvPr id="405" name="Picture 404">
          <a:extLst>
            <a:ext uri="{FF2B5EF4-FFF2-40B4-BE49-F238E27FC236}">
              <a16:creationId xmlns:a16="http://schemas.microsoft.com/office/drawing/2014/main" id="{3C5FB888-AE33-4267-A732-37A2BCBF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55093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50800" cy="50800"/>
    <xdr:pic>
      <xdr:nvPicPr>
        <xdr:cNvPr id="406" name="Picture 405">
          <a:extLst>
            <a:ext uri="{FF2B5EF4-FFF2-40B4-BE49-F238E27FC236}">
              <a16:creationId xmlns:a16="http://schemas.microsoft.com/office/drawing/2014/main" id="{65DEDEFB-ADC6-4951-9489-D378ADB1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55093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407" name="Picture 406">
          <a:extLst>
            <a:ext uri="{FF2B5EF4-FFF2-40B4-BE49-F238E27FC236}">
              <a16:creationId xmlns:a16="http://schemas.microsoft.com/office/drawing/2014/main" id="{A00725AB-5055-414C-AEB6-B15A1FB1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408" name="Picture 407">
          <a:extLst>
            <a:ext uri="{FF2B5EF4-FFF2-40B4-BE49-F238E27FC236}">
              <a16:creationId xmlns:a16="http://schemas.microsoft.com/office/drawing/2014/main" id="{F9914BAA-C9A6-48A8-9E22-E2499588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409" name="Picture 408">
          <a:extLst>
            <a:ext uri="{FF2B5EF4-FFF2-40B4-BE49-F238E27FC236}">
              <a16:creationId xmlns:a16="http://schemas.microsoft.com/office/drawing/2014/main" id="{2727399C-8334-4ACF-B2C7-5BE65629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410" name="Picture 409">
          <a:extLst>
            <a:ext uri="{FF2B5EF4-FFF2-40B4-BE49-F238E27FC236}">
              <a16:creationId xmlns:a16="http://schemas.microsoft.com/office/drawing/2014/main" id="{56CB4601-8339-4588-8A49-13A3702D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250</xdr:row>
      <xdr:rowOff>0</xdr:rowOff>
    </xdr:from>
    <xdr:ext cx="31750" cy="31750"/>
    <xdr:pic>
      <xdr:nvPicPr>
        <xdr:cNvPr id="411" name="Picture 410">
          <a:extLst>
            <a:ext uri="{FF2B5EF4-FFF2-40B4-BE49-F238E27FC236}">
              <a16:creationId xmlns:a16="http://schemas.microsoft.com/office/drawing/2014/main" id="{D10C7D62-4DC4-410B-B4BB-4153D584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5093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2" name="Picture 411">
          <a:extLst>
            <a:ext uri="{FF2B5EF4-FFF2-40B4-BE49-F238E27FC236}">
              <a16:creationId xmlns:a16="http://schemas.microsoft.com/office/drawing/2014/main" id="{C609520E-64B6-4F9A-92DB-DA09BB24B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3" name="Picture 412">
          <a:extLst>
            <a:ext uri="{FF2B5EF4-FFF2-40B4-BE49-F238E27FC236}">
              <a16:creationId xmlns:a16="http://schemas.microsoft.com/office/drawing/2014/main" id="{1A9B5B83-7AC7-47DF-9FAE-4AC9209B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4" name="Picture 413">
          <a:extLst>
            <a:ext uri="{FF2B5EF4-FFF2-40B4-BE49-F238E27FC236}">
              <a16:creationId xmlns:a16="http://schemas.microsoft.com/office/drawing/2014/main" id="{3C9576BC-7A39-4D4C-8AB6-3A6AF1C8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5" name="Picture 414">
          <a:extLst>
            <a:ext uri="{FF2B5EF4-FFF2-40B4-BE49-F238E27FC236}">
              <a16:creationId xmlns:a16="http://schemas.microsoft.com/office/drawing/2014/main" id="{2D3DF80A-9660-447F-959E-72F00433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6" name="Picture 415">
          <a:extLst>
            <a:ext uri="{FF2B5EF4-FFF2-40B4-BE49-F238E27FC236}">
              <a16:creationId xmlns:a16="http://schemas.microsoft.com/office/drawing/2014/main" id="{28FD2064-2944-459A-AEB5-80644FEA1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7" name="Picture 416">
          <a:extLst>
            <a:ext uri="{FF2B5EF4-FFF2-40B4-BE49-F238E27FC236}">
              <a16:creationId xmlns:a16="http://schemas.microsoft.com/office/drawing/2014/main" id="{83931E26-8F31-4801-9F15-135CF6A6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8" name="Picture 417">
          <a:extLst>
            <a:ext uri="{FF2B5EF4-FFF2-40B4-BE49-F238E27FC236}">
              <a16:creationId xmlns:a16="http://schemas.microsoft.com/office/drawing/2014/main" id="{15D881BB-113B-4E5E-B463-1405B723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19" name="Picture 418">
          <a:extLst>
            <a:ext uri="{FF2B5EF4-FFF2-40B4-BE49-F238E27FC236}">
              <a16:creationId xmlns:a16="http://schemas.microsoft.com/office/drawing/2014/main" id="{B94F5F38-D898-48BE-B13E-5BDED1AF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0" name="Picture 419">
          <a:extLst>
            <a:ext uri="{FF2B5EF4-FFF2-40B4-BE49-F238E27FC236}">
              <a16:creationId xmlns:a16="http://schemas.microsoft.com/office/drawing/2014/main" id="{79E56829-B294-4497-A62F-BD548841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1" name="Picture 420">
          <a:extLst>
            <a:ext uri="{FF2B5EF4-FFF2-40B4-BE49-F238E27FC236}">
              <a16:creationId xmlns:a16="http://schemas.microsoft.com/office/drawing/2014/main" id="{8930F211-EFCD-4385-B114-EF7090E8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214</xdr:row>
      <xdr:rowOff>0</xdr:rowOff>
    </xdr:from>
    <xdr:ext cx="31750" cy="31750"/>
    <xdr:pic>
      <xdr:nvPicPr>
        <xdr:cNvPr id="422" name="Picture 421">
          <a:extLst>
            <a:ext uri="{FF2B5EF4-FFF2-40B4-BE49-F238E27FC236}">
              <a16:creationId xmlns:a16="http://schemas.microsoft.com/office/drawing/2014/main" id="{B44B8CDE-5761-42E0-9FC7-EB352185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5359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3" name="Picture 422">
          <a:extLst>
            <a:ext uri="{FF2B5EF4-FFF2-40B4-BE49-F238E27FC236}">
              <a16:creationId xmlns:a16="http://schemas.microsoft.com/office/drawing/2014/main" id="{7389E3E3-0AE5-4F55-9192-A998EE92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4" name="Picture 423">
          <a:extLst>
            <a:ext uri="{FF2B5EF4-FFF2-40B4-BE49-F238E27FC236}">
              <a16:creationId xmlns:a16="http://schemas.microsoft.com/office/drawing/2014/main" id="{06880311-00A2-4F7A-B139-1EE70915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5" name="Picture 424">
          <a:extLst>
            <a:ext uri="{FF2B5EF4-FFF2-40B4-BE49-F238E27FC236}">
              <a16:creationId xmlns:a16="http://schemas.microsoft.com/office/drawing/2014/main" id="{BEB5CA4E-8DD2-48D3-9AEE-8F76346F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213</xdr:row>
      <xdr:rowOff>0</xdr:rowOff>
    </xdr:from>
    <xdr:ext cx="31750" cy="31750"/>
    <xdr:pic>
      <xdr:nvPicPr>
        <xdr:cNvPr id="426" name="Picture 425">
          <a:extLst>
            <a:ext uri="{FF2B5EF4-FFF2-40B4-BE49-F238E27FC236}">
              <a16:creationId xmlns:a16="http://schemas.microsoft.com/office/drawing/2014/main" id="{E6473D7A-8823-4CD9-8D47-BEFB372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3740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214</xdr:row>
      <xdr:rowOff>0</xdr:rowOff>
    </xdr:from>
    <xdr:ext cx="31750" cy="31750"/>
    <xdr:pic>
      <xdr:nvPicPr>
        <xdr:cNvPr id="427" name="Picture 426">
          <a:extLst>
            <a:ext uri="{FF2B5EF4-FFF2-40B4-BE49-F238E27FC236}">
              <a16:creationId xmlns:a16="http://schemas.microsoft.com/office/drawing/2014/main" id="{49F99CF7-4684-420C-9075-D7735975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495359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0</xdr:colOff>
      <xdr:row>229</xdr:row>
      <xdr:rowOff>0</xdr:rowOff>
    </xdr:from>
    <xdr:to>
      <xdr:col>4</xdr:col>
      <xdr:colOff>31750</xdr:colOff>
      <xdr:row>229</xdr:row>
      <xdr:rowOff>31750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C1EBF630-588D-4F79-AD58-2A0E9112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67082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229</xdr:row>
      <xdr:rowOff>0</xdr:rowOff>
    </xdr:from>
    <xdr:to>
      <xdr:col>4</xdr:col>
      <xdr:colOff>31750</xdr:colOff>
      <xdr:row>229</xdr:row>
      <xdr:rowOff>31750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CB1C077C-4CF2-4D55-A7BF-53F04E03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67082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9A94FF02-1E3B-45A4-A892-760869F0A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E174A816-B964-46B1-BB33-430F73F8F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A65368AF-E327-4E34-A8C7-C49154B97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48BE0B2B-3FC2-4EAA-B290-3C8A59B4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6EEC6C84-3994-43A6-BF55-C41C0C83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B8E7CFA0-4A2C-4A8A-A346-497DF27E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D4504EB9-F307-45E5-8738-A1B6DC303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31F9D9D7-3F0B-4284-9712-AC5CC9664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CBA9A2C2-D40E-4625-A91C-155118F2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4A4E0475-D22B-4336-A854-40186663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C0F371D0-1CC4-440E-ABB2-321F2F698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1E0F7B69-A9F5-4FD5-97A5-819FD585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155AA805-AD05-4456-816C-631A7EB01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84FDC9F1-5724-40FC-A59A-5DA9876D0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C7457328-61A1-43BB-9F40-70173259B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BA0F4357-303D-4CFB-93B1-915EE2B5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F804D39-38B0-43BF-ADBD-AE61A19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6C716325-5872-4089-A23B-E0572DE4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B1EB3214-DA84-467D-A09D-DDA0EECD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8E6F3E93-8967-45C2-AEC0-588D5D3A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7B6C1622-AD84-41B0-A9D5-67B6ED58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5EE68A3C-942F-4D1A-984A-11102017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7A74CA12-CA8B-411F-86E2-225EB85E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12472937-3337-4BDD-A5A1-8692EF6F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8567EF37-C696-450F-A89E-A504D9378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97A81C1A-F61C-4DA2-A024-C6DA3893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DFC36A4C-A4D6-4826-9440-411CE24E8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C0699E56-862B-4B59-8D04-39A8F8A27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BAF1AD0F-6FDB-4F63-A870-7DA8AF586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A51A3A3E-9DBE-4026-B57A-5389BBDC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E636DC8D-152D-490B-A705-54BAABBD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AE464ACF-DE74-41D7-91F9-9BA2A3ED5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3E15E89A-5FF7-44DD-8048-E0BB3FC2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9EC104BD-FA81-44AD-8A61-43965290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31750</xdr:colOff>
      <xdr:row>232</xdr:row>
      <xdr:rowOff>31750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4A8BB6D8-162B-43BA-86DB-C945A1BA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50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C3ECA635-E51F-4018-AC6C-823CC12D9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F2ED6CC8-352A-4BCF-9664-C2D9EDB1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D880B050-07AB-4234-A8C4-977AA31F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34EC3535-9704-4C7C-A180-0AACF3E7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31750</xdr:colOff>
      <xdr:row>232</xdr:row>
      <xdr:rowOff>31750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3AE58B96-C5B5-4A0C-85AA-6855156F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50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229</xdr:row>
      <xdr:rowOff>0</xdr:rowOff>
    </xdr:from>
    <xdr:to>
      <xdr:col>4</xdr:col>
      <xdr:colOff>31750</xdr:colOff>
      <xdr:row>229</xdr:row>
      <xdr:rowOff>31750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E72DA736-C88E-4E58-9FBD-A1020AE9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67082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229</xdr:row>
      <xdr:rowOff>0</xdr:rowOff>
    </xdr:from>
    <xdr:to>
      <xdr:col>4</xdr:col>
      <xdr:colOff>31750</xdr:colOff>
      <xdr:row>229</xdr:row>
      <xdr:rowOff>31750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6FC0F291-963A-445D-BB47-62B4B1F18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67082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E144465C-6ED8-426D-9E19-6A713E74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38554BC0-BE8C-409A-A7CC-7E7D5582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2EE208C2-7630-4F0C-89E7-84A24F50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5E1C67F5-A089-47EA-8C85-C49EA3BB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490AEB4D-CDF5-4E29-AE81-5CB21C6E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15317388-8C74-4533-A28C-B240E7FD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D6616D42-9BC0-4885-AA26-81B94E36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08BA35AB-1568-496F-93CE-0D390D9E3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81EECC72-3784-407D-9A4E-B40DE699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43FBC2E7-D1CA-4467-ACD2-AD2012C1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766D8D34-7BCE-4FDD-A183-EDA977F9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DA7F52C3-651D-44B3-B520-3DD66ACB9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B10E0DB1-135B-4E58-B932-CA274A9B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70633BAE-F70E-41BE-B9FF-5530AD2B6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01A5C118-CFB3-4BB4-A028-4DB870866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8AB94E5E-0D25-4DDC-9157-F304FDD8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08B19B5C-5373-46ED-B824-27E7A432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A79C77CB-FE7C-4228-AE48-D2642B15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4</xdr:col>
      <xdr:colOff>31750</xdr:colOff>
      <xdr:row>230</xdr:row>
      <xdr:rowOff>31750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21CC79AD-E08B-41B1-8C66-BD597B6B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95CEC887-AF4A-4653-9E6B-56494C3B6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D2EAF97E-FEEC-4F15-976F-07D03B24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402073B3-7DA0-4ADF-987D-6F49D30A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C514C56A-7B07-44B5-BF78-ECD36EB0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C3EC70B3-E1E5-4BC5-96FA-2EDBBB12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CACC0DC9-5E60-4DC7-A062-F38433EB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51981DFC-7FA9-40D8-8701-A776B3B7F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324D73DB-7679-4ADA-BD1A-89555350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A43BC55C-5EF0-4853-867F-BB6B9249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9CF464AF-E16F-42E7-BA80-69D67773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B9605CEB-7697-42A0-9303-09CB714EE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83E241B5-C95E-49F1-BA43-B1A604739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8978C535-55B8-452A-8F46-2C968778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9010612A-0B51-41E9-8CC6-76EE4A906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9239A180-5B44-492B-88DC-F1A25C3AC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BA223A11-8954-4DDA-B865-B4208E15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904503E3-FD32-4CA9-AE0F-15176B74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31750</xdr:colOff>
      <xdr:row>232</xdr:row>
      <xdr:rowOff>31750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6D44849D-D82A-4B66-BE69-1B8AF561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50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9A9A18DE-1CA2-44B3-8769-13F0CEDC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C08385C8-204B-4899-B9E9-A649D7FA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FD2669D6-615E-4384-BBC9-B27BB0A8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231</xdr:row>
      <xdr:rowOff>0</xdr:rowOff>
    </xdr:from>
    <xdr:to>
      <xdr:col>4</xdr:col>
      <xdr:colOff>31750</xdr:colOff>
      <xdr:row>231</xdr:row>
      <xdr:rowOff>31750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BBE52104-8E00-4D2C-A29D-E48B08C40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1084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232</xdr:row>
      <xdr:rowOff>0</xdr:rowOff>
    </xdr:from>
    <xdr:to>
      <xdr:col>4</xdr:col>
      <xdr:colOff>31750</xdr:colOff>
      <xdr:row>232</xdr:row>
      <xdr:rowOff>31750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E5386721-DAA5-4BE1-904B-2290740F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50850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50800</xdr:colOff>
      <xdr:row>244</xdr:row>
      <xdr:rowOff>50800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0E7E9CEC-2477-41D1-9B58-A978473E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31090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243</xdr:row>
      <xdr:rowOff>0</xdr:rowOff>
    </xdr:from>
    <xdr:to>
      <xdr:col>4</xdr:col>
      <xdr:colOff>50800</xdr:colOff>
      <xdr:row>243</xdr:row>
      <xdr:rowOff>50800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6C441730-87B5-4DF9-9090-9D961CDC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270902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50800</xdr:colOff>
      <xdr:row>244</xdr:row>
      <xdr:rowOff>50800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C7C7E9FE-AE8B-4E06-9139-F08AB3D53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31090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238</xdr:row>
      <xdr:rowOff>0</xdr:rowOff>
    </xdr:from>
    <xdr:to>
      <xdr:col>4</xdr:col>
      <xdr:colOff>31750</xdr:colOff>
      <xdr:row>238</xdr:row>
      <xdr:rowOff>31750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EFC8FC71-339F-4A28-93B8-8E39AF61B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7087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238</xdr:row>
      <xdr:rowOff>0</xdr:rowOff>
    </xdr:from>
    <xdr:to>
      <xdr:col>4</xdr:col>
      <xdr:colOff>31750</xdr:colOff>
      <xdr:row>238</xdr:row>
      <xdr:rowOff>31750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6A19EFEB-BE74-4C06-8868-C8325C7F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7087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31750</xdr:colOff>
      <xdr:row>244</xdr:row>
      <xdr:rowOff>31750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B4060E38-7141-48A9-8ABF-65CB3E9ED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310907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249</xdr:row>
      <xdr:rowOff>152400</xdr:rowOff>
    </xdr:from>
    <xdr:to>
      <xdr:col>4</xdr:col>
      <xdr:colOff>31750</xdr:colOff>
      <xdr:row>249</xdr:row>
      <xdr:rowOff>412750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A81952FE-557B-4DCB-BD50-27A74429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261725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31750</xdr:colOff>
      <xdr:row>245</xdr:row>
      <xdr:rowOff>31750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79CF3D69-A2C5-4164-8753-C4240A9D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3709150"/>
          <a:ext cx="31750" cy="31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221</xdr:row>
      <xdr:rowOff>0</xdr:rowOff>
    </xdr:from>
    <xdr:ext cx="31750" cy="31750"/>
    <xdr:pic>
      <xdr:nvPicPr>
        <xdr:cNvPr id="522" name="Picture 521">
          <a:extLst>
            <a:ext uri="{FF2B5EF4-FFF2-40B4-BE49-F238E27FC236}">
              <a16:creationId xmlns:a16="http://schemas.microsoft.com/office/drawing/2014/main" id="{37CDEC25-ED91-4429-8586-0597A8873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24696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233</xdr:row>
      <xdr:rowOff>0</xdr:rowOff>
    </xdr:from>
    <xdr:ext cx="31750" cy="31750"/>
    <xdr:pic>
      <xdr:nvPicPr>
        <xdr:cNvPr id="523" name="Picture 522">
          <a:extLst>
            <a:ext uri="{FF2B5EF4-FFF2-40B4-BE49-F238E27FC236}">
              <a16:creationId xmlns:a16="http://schemas.microsoft.com/office/drawing/2014/main" id="{8A5773AD-E045-46D8-B3F1-BF4939BD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9085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24" name="Picture 523">
          <a:extLst>
            <a:ext uri="{FF2B5EF4-FFF2-40B4-BE49-F238E27FC236}">
              <a16:creationId xmlns:a16="http://schemas.microsoft.com/office/drawing/2014/main" id="{9F7B7E40-0387-432D-B074-D5362523D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25" name="Picture 524">
          <a:extLst>
            <a:ext uri="{FF2B5EF4-FFF2-40B4-BE49-F238E27FC236}">
              <a16:creationId xmlns:a16="http://schemas.microsoft.com/office/drawing/2014/main" id="{6D5B6BFB-E93F-462D-B3DE-A16D3C14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218</xdr:row>
      <xdr:rowOff>0</xdr:rowOff>
    </xdr:from>
    <xdr:ext cx="31750" cy="31750"/>
    <xdr:pic>
      <xdr:nvPicPr>
        <xdr:cNvPr id="526" name="Picture 525">
          <a:extLst>
            <a:ext uri="{FF2B5EF4-FFF2-40B4-BE49-F238E27FC236}">
              <a16:creationId xmlns:a16="http://schemas.microsoft.com/office/drawing/2014/main" id="{2C9D728B-95FD-40C2-B2EE-28235F7F3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10694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218</xdr:row>
      <xdr:rowOff>0</xdr:rowOff>
    </xdr:from>
    <xdr:ext cx="31750" cy="31750"/>
    <xdr:pic>
      <xdr:nvPicPr>
        <xdr:cNvPr id="527" name="Picture 526">
          <a:extLst>
            <a:ext uri="{FF2B5EF4-FFF2-40B4-BE49-F238E27FC236}">
              <a16:creationId xmlns:a16="http://schemas.microsoft.com/office/drawing/2014/main" id="{20220458-CBBA-45AE-91D8-987C9A93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10694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233</xdr:row>
      <xdr:rowOff>0</xdr:rowOff>
    </xdr:from>
    <xdr:ext cx="31750" cy="31750"/>
    <xdr:pic>
      <xdr:nvPicPr>
        <xdr:cNvPr id="528" name="Picture 527">
          <a:extLst>
            <a:ext uri="{FF2B5EF4-FFF2-40B4-BE49-F238E27FC236}">
              <a16:creationId xmlns:a16="http://schemas.microsoft.com/office/drawing/2014/main" id="{ACCAF404-5632-4399-97D2-5AE91B42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9085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233</xdr:row>
      <xdr:rowOff>0</xdr:rowOff>
    </xdr:from>
    <xdr:ext cx="31750" cy="31750"/>
    <xdr:pic>
      <xdr:nvPicPr>
        <xdr:cNvPr id="529" name="Picture 528">
          <a:extLst>
            <a:ext uri="{FF2B5EF4-FFF2-40B4-BE49-F238E27FC236}">
              <a16:creationId xmlns:a16="http://schemas.microsoft.com/office/drawing/2014/main" id="{90ED988C-115E-4A5B-98DD-C7E59471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9085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30" name="Picture 529">
          <a:extLst>
            <a:ext uri="{FF2B5EF4-FFF2-40B4-BE49-F238E27FC236}">
              <a16:creationId xmlns:a16="http://schemas.microsoft.com/office/drawing/2014/main" id="{F95B65F3-9F9E-4635-8BB1-FE1FDAF9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31" name="Picture 530">
          <a:extLst>
            <a:ext uri="{FF2B5EF4-FFF2-40B4-BE49-F238E27FC236}">
              <a16:creationId xmlns:a16="http://schemas.microsoft.com/office/drawing/2014/main" id="{D38F7CFB-2158-429F-BB91-CBB877ED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32" name="Picture 531">
          <a:extLst>
            <a:ext uri="{FF2B5EF4-FFF2-40B4-BE49-F238E27FC236}">
              <a16:creationId xmlns:a16="http://schemas.microsoft.com/office/drawing/2014/main" id="{E751B023-3DCA-4FBD-B120-7C376C3B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33" name="Picture 532">
          <a:extLst>
            <a:ext uri="{FF2B5EF4-FFF2-40B4-BE49-F238E27FC236}">
              <a16:creationId xmlns:a16="http://schemas.microsoft.com/office/drawing/2014/main" id="{1679EB8A-869B-44CD-BF1A-F500EB40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4" name="Picture 533">
          <a:extLst>
            <a:ext uri="{FF2B5EF4-FFF2-40B4-BE49-F238E27FC236}">
              <a16:creationId xmlns:a16="http://schemas.microsoft.com/office/drawing/2014/main" id="{C712E70F-F96F-4A69-90E1-56B6DFF2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5" name="Picture 534">
          <a:extLst>
            <a:ext uri="{FF2B5EF4-FFF2-40B4-BE49-F238E27FC236}">
              <a16:creationId xmlns:a16="http://schemas.microsoft.com/office/drawing/2014/main" id="{E3880EB3-16F6-48C5-BA45-A57CFDDF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6" name="Picture 535">
          <a:extLst>
            <a:ext uri="{FF2B5EF4-FFF2-40B4-BE49-F238E27FC236}">
              <a16:creationId xmlns:a16="http://schemas.microsoft.com/office/drawing/2014/main" id="{A4FF11B1-0B19-4555-98D4-DCB581E5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7" name="Picture 536">
          <a:extLst>
            <a:ext uri="{FF2B5EF4-FFF2-40B4-BE49-F238E27FC236}">
              <a16:creationId xmlns:a16="http://schemas.microsoft.com/office/drawing/2014/main" id="{29209D4C-4525-46DD-A289-FE8FA44E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8" name="Picture 537">
          <a:extLst>
            <a:ext uri="{FF2B5EF4-FFF2-40B4-BE49-F238E27FC236}">
              <a16:creationId xmlns:a16="http://schemas.microsoft.com/office/drawing/2014/main" id="{861EF63B-6198-42CD-89DB-5FE19863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39" name="Picture 538">
          <a:extLst>
            <a:ext uri="{FF2B5EF4-FFF2-40B4-BE49-F238E27FC236}">
              <a16:creationId xmlns:a16="http://schemas.microsoft.com/office/drawing/2014/main" id="{BF5D7E32-9EB5-4A8E-8CDF-A4C8BF8C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0" name="Picture 539">
          <a:extLst>
            <a:ext uri="{FF2B5EF4-FFF2-40B4-BE49-F238E27FC236}">
              <a16:creationId xmlns:a16="http://schemas.microsoft.com/office/drawing/2014/main" id="{B77E2C88-0705-4C28-A25A-BA08B96E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1" name="Picture 540">
          <a:extLst>
            <a:ext uri="{FF2B5EF4-FFF2-40B4-BE49-F238E27FC236}">
              <a16:creationId xmlns:a16="http://schemas.microsoft.com/office/drawing/2014/main" id="{D2723B89-CC3E-4983-BD1B-B3703AB7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2" name="Picture 541">
          <a:extLst>
            <a:ext uri="{FF2B5EF4-FFF2-40B4-BE49-F238E27FC236}">
              <a16:creationId xmlns:a16="http://schemas.microsoft.com/office/drawing/2014/main" id="{1A9FAFDC-C1D8-4D98-AB13-454917D5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3" name="Picture 542">
          <a:extLst>
            <a:ext uri="{FF2B5EF4-FFF2-40B4-BE49-F238E27FC236}">
              <a16:creationId xmlns:a16="http://schemas.microsoft.com/office/drawing/2014/main" id="{7C6AA8B1-7F1F-4AF7-8A8E-D96F83F11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4" name="Picture 543">
          <a:extLst>
            <a:ext uri="{FF2B5EF4-FFF2-40B4-BE49-F238E27FC236}">
              <a16:creationId xmlns:a16="http://schemas.microsoft.com/office/drawing/2014/main" id="{CDE81C3F-72EF-4B0D-92A1-861E4E074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5" name="Picture 544">
          <a:extLst>
            <a:ext uri="{FF2B5EF4-FFF2-40B4-BE49-F238E27FC236}">
              <a16:creationId xmlns:a16="http://schemas.microsoft.com/office/drawing/2014/main" id="{921BF873-70BC-4AE8-9210-55D8DA08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6" name="Picture 545">
          <a:extLst>
            <a:ext uri="{FF2B5EF4-FFF2-40B4-BE49-F238E27FC236}">
              <a16:creationId xmlns:a16="http://schemas.microsoft.com/office/drawing/2014/main" id="{8DE5E54A-00C2-455B-AB6C-F3F07B534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7" name="Picture 546">
          <a:extLst>
            <a:ext uri="{FF2B5EF4-FFF2-40B4-BE49-F238E27FC236}">
              <a16:creationId xmlns:a16="http://schemas.microsoft.com/office/drawing/2014/main" id="{50ACB4AF-A084-491D-9F72-BE4F73F14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48" name="Picture 547">
          <a:extLst>
            <a:ext uri="{FF2B5EF4-FFF2-40B4-BE49-F238E27FC236}">
              <a16:creationId xmlns:a16="http://schemas.microsoft.com/office/drawing/2014/main" id="{BB739B35-8F12-42A9-9A87-73B9EA82E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49" name="Picture 548">
          <a:extLst>
            <a:ext uri="{FF2B5EF4-FFF2-40B4-BE49-F238E27FC236}">
              <a16:creationId xmlns:a16="http://schemas.microsoft.com/office/drawing/2014/main" id="{14745639-960E-4CD3-AF97-A660EF44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0" name="Picture 549">
          <a:extLst>
            <a:ext uri="{FF2B5EF4-FFF2-40B4-BE49-F238E27FC236}">
              <a16:creationId xmlns:a16="http://schemas.microsoft.com/office/drawing/2014/main" id="{DC389E6F-476D-4B6B-967E-099FD3E6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1" name="Picture 550">
          <a:extLst>
            <a:ext uri="{FF2B5EF4-FFF2-40B4-BE49-F238E27FC236}">
              <a16:creationId xmlns:a16="http://schemas.microsoft.com/office/drawing/2014/main" id="{A55CC12E-148F-4C7A-8DAD-AD7241C5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2" name="Picture 551">
          <a:extLst>
            <a:ext uri="{FF2B5EF4-FFF2-40B4-BE49-F238E27FC236}">
              <a16:creationId xmlns:a16="http://schemas.microsoft.com/office/drawing/2014/main" id="{4963E50E-CDAF-4E5E-BA98-1DE64E3A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3" name="Picture 552">
          <a:extLst>
            <a:ext uri="{FF2B5EF4-FFF2-40B4-BE49-F238E27FC236}">
              <a16:creationId xmlns:a16="http://schemas.microsoft.com/office/drawing/2014/main" id="{45EE7DAE-D026-454A-9509-6960563A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4" name="Picture 553">
          <a:extLst>
            <a:ext uri="{FF2B5EF4-FFF2-40B4-BE49-F238E27FC236}">
              <a16:creationId xmlns:a16="http://schemas.microsoft.com/office/drawing/2014/main" id="{D35C2867-F87F-4926-9F02-37B5BC69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5" name="Picture 554">
          <a:extLst>
            <a:ext uri="{FF2B5EF4-FFF2-40B4-BE49-F238E27FC236}">
              <a16:creationId xmlns:a16="http://schemas.microsoft.com/office/drawing/2014/main" id="{4E7D091D-B98E-431F-8E60-D90A7E7F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6" name="Picture 555">
          <a:extLst>
            <a:ext uri="{FF2B5EF4-FFF2-40B4-BE49-F238E27FC236}">
              <a16:creationId xmlns:a16="http://schemas.microsoft.com/office/drawing/2014/main" id="{116FB523-FF0C-49CB-A5B7-5660F247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7" name="Picture 556">
          <a:extLst>
            <a:ext uri="{FF2B5EF4-FFF2-40B4-BE49-F238E27FC236}">
              <a16:creationId xmlns:a16="http://schemas.microsoft.com/office/drawing/2014/main" id="{EAD0FA78-0CF4-44BE-8BA3-0E3437AC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8" name="Picture 557">
          <a:extLst>
            <a:ext uri="{FF2B5EF4-FFF2-40B4-BE49-F238E27FC236}">
              <a16:creationId xmlns:a16="http://schemas.microsoft.com/office/drawing/2014/main" id="{E236010E-8AF0-4F67-BE87-4396BAE7C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59" name="Picture 558">
          <a:extLst>
            <a:ext uri="{FF2B5EF4-FFF2-40B4-BE49-F238E27FC236}">
              <a16:creationId xmlns:a16="http://schemas.microsoft.com/office/drawing/2014/main" id="{B063575A-C18C-4EED-B667-1C07EEA40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0" name="Picture 559">
          <a:extLst>
            <a:ext uri="{FF2B5EF4-FFF2-40B4-BE49-F238E27FC236}">
              <a16:creationId xmlns:a16="http://schemas.microsoft.com/office/drawing/2014/main" id="{FCC2ABAC-DF27-42E6-8BEC-2ED6630CB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1" name="Picture 560">
          <a:extLst>
            <a:ext uri="{FF2B5EF4-FFF2-40B4-BE49-F238E27FC236}">
              <a16:creationId xmlns:a16="http://schemas.microsoft.com/office/drawing/2014/main" id="{12699F7F-E152-4C2C-A300-25C185E1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2" name="Picture 561">
          <a:extLst>
            <a:ext uri="{FF2B5EF4-FFF2-40B4-BE49-F238E27FC236}">
              <a16:creationId xmlns:a16="http://schemas.microsoft.com/office/drawing/2014/main" id="{C706680A-F14E-487C-9EA9-84B1EAD8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3" name="Picture 562">
          <a:extLst>
            <a:ext uri="{FF2B5EF4-FFF2-40B4-BE49-F238E27FC236}">
              <a16:creationId xmlns:a16="http://schemas.microsoft.com/office/drawing/2014/main" id="{C29BC048-C47C-4BD5-A170-B65EF649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236</xdr:row>
      <xdr:rowOff>0</xdr:rowOff>
    </xdr:from>
    <xdr:ext cx="31750" cy="31750"/>
    <xdr:pic>
      <xdr:nvPicPr>
        <xdr:cNvPr id="564" name="Picture 563">
          <a:extLst>
            <a:ext uri="{FF2B5EF4-FFF2-40B4-BE49-F238E27FC236}">
              <a16:creationId xmlns:a16="http://schemas.microsoft.com/office/drawing/2014/main" id="{0A4A2685-D985-4927-957D-0A03F5F3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3087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5" name="Picture 564">
          <a:extLst>
            <a:ext uri="{FF2B5EF4-FFF2-40B4-BE49-F238E27FC236}">
              <a16:creationId xmlns:a16="http://schemas.microsoft.com/office/drawing/2014/main" id="{82661719-8A49-4C25-B669-E609E76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6" name="Picture 565">
          <a:extLst>
            <a:ext uri="{FF2B5EF4-FFF2-40B4-BE49-F238E27FC236}">
              <a16:creationId xmlns:a16="http://schemas.microsoft.com/office/drawing/2014/main" id="{3DD1A447-2159-41D7-9A0E-750084AB4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7" name="Picture 566">
          <a:extLst>
            <a:ext uri="{FF2B5EF4-FFF2-40B4-BE49-F238E27FC236}">
              <a16:creationId xmlns:a16="http://schemas.microsoft.com/office/drawing/2014/main" id="{60BC3DFC-3295-4295-8830-E992BD83F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68" name="Picture 567">
          <a:extLst>
            <a:ext uri="{FF2B5EF4-FFF2-40B4-BE49-F238E27FC236}">
              <a16:creationId xmlns:a16="http://schemas.microsoft.com/office/drawing/2014/main" id="{9AA754E4-A569-467C-81DE-7AF7C16B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236</xdr:row>
      <xdr:rowOff>0</xdr:rowOff>
    </xdr:from>
    <xdr:ext cx="31750" cy="31750"/>
    <xdr:pic>
      <xdr:nvPicPr>
        <xdr:cNvPr id="569" name="Picture 568">
          <a:extLst>
            <a:ext uri="{FF2B5EF4-FFF2-40B4-BE49-F238E27FC236}">
              <a16:creationId xmlns:a16="http://schemas.microsoft.com/office/drawing/2014/main" id="{565B5704-3926-4E6B-8F8C-11A0A536A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3087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233</xdr:row>
      <xdr:rowOff>0</xdr:rowOff>
    </xdr:from>
    <xdr:ext cx="31750" cy="31750"/>
    <xdr:pic>
      <xdr:nvPicPr>
        <xdr:cNvPr id="570" name="Picture 569">
          <a:extLst>
            <a:ext uri="{FF2B5EF4-FFF2-40B4-BE49-F238E27FC236}">
              <a16:creationId xmlns:a16="http://schemas.microsoft.com/office/drawing/2014/main" id="{85D8F231-DC09-4412-BF66-6886461B6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9085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233</xdr:row>
      <xdr:rowOff>0</xdr:rowOff>
    </xdr:from>
    <xdr:ext cx="31750" cy="31750"/>
    <xdr:pic>
      <xdr:nvPicPr>
        <xdr:cNvPr id="571" name="Picture 570">
          <a:extLst>
            <a:ext uri="{FF2B5EF4-FFF2-40B4-BE49-F238E27FC236}">
              <a16:creationId xmlns:a16="http://schemas.microsoft.com/office/drawing/2014/main" id="{DDE08AC0-1646-4CB6-B9DD-92B9B16CB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89085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72" name="Picture 571">
          <a:extLst>
            <a:ext uri="{FF2B5EF4-FFF2-40B4-BE49-F238E27FC236}">
              <a16:creationId xmlns:a16="http://schemas.microsoft.com/office/drawing/2014/main" id="{460B188C-BFE2-4906-B6C6-482F52255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73" name="Picture 572">
          <a:extLst>
            <a:ext uri="{FF2B5EF4-FFF2-40B4-BE49-F238E27FC236}">
              <a16:creationId xmlns:a16="http://schemas.microsoft.com/office/drawing/2014/main" id="{70FE8F25-D955-420E-8651-D8ED5E37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74" name="Picture 573">
          <a:extLst>
            <a:ext uri="{FF2B5EF4-FFF2-40B4-BE49-F238E27FC236}">
              <a16:creationId xmlns:a16="http://schemas.microsoft.com/office/drawing/2014/main" id="{037502F0-BA28-4DAB-B4AE-082EBCEED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75" name="Picture 574">
          <a:extLst>
            <a:ext uri="{FF2B5EF4-FFF2-40B4-BE49-F238E27FC236}">
              <a16:creationId xmlns:a16="http://schemas.microsoft.com/office/drawing/2014/main" id="{9F8BF6D6-34D7-4A3C-A1E7-D4E80251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76" name="Picture 575">
          <a:extLst>
            <a:ext uri="{FF2B5EF4-FFF2-40B4-BE49-F238E27FC236}">
              <a16:creationId xmlns:a16="http://schemas.microsoft.com/office/drawing/2014/main" id="{3FF0AF53-053B-40B8-B315-70453300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77" name="Picture 576">
          <a:extLst>
            <a:ext uri="{FF2B5EF4-FFF2-40B4-BE49-F238E27FC236}">
              <a16:creationId xmlns:a16="http://schemas.microsoft.com/office/drawing/2014/main" id="{ADE2CA72-A442-4653-9E44-B10E9B17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78" name="Picture 577">
          <a:extLst>
            <a:ext uri="{FF2B5EF4-FFF2-40B4-BE49-F238E27FC236}">
              <a16:creationId xmlns:a16="http://schemas.microsoft.com/office/drawing/2014/main" id="{990F6D31-8F34-4855-A9CB-CFA85C4D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79" name="Picture 578">
          <a:extLst>
            <a:ext uri="{FF2B5EF4-FFF2-40B4-BE49-F238E27FC236}">
              <a16:creationId xmlns:a16="http://schemas.microsoft.com/office/drawing/2014/main" id="{0753FE15-83D9-4BBE-8EB7-52F1E00A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0" name="Picture 579">
          <a:extLst>
            <a:ext uri="{FF2B5EF4-FFF2-40B4-BE49-F238E27FC236}">
              <a16:creationId xmlns:a16="http://schemas.microsoft.com/office/drawing/2014/main" id="{DE68EB82-B4CA-46A0-BA0C-F4E6C67A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1" name="Picture 580">
          <a:extLst>
            <a:ext uri="{FF2B5EF4-FFF2-40B4-BE49-F238E27FC236}">
              <a16:creationId xmlns:a16="http://schemas.microsoft.com/office/drawing/2014/main" id="{B99107BE-D1AE-48CD-BE2B-A4D3BAD9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2" name="Picture 581">
          <a:extLst>
            <a:ext uri="{FF2B5EF4-FFF2-40B4-BE49-F238E27FC236}">
              <a16:creationId xmlns:a16="http://schemas.microsoft.com/office/drawing/2014/main" id="{B4F9CD83-15C0-43C6-BCD3-E946CC128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3" name="Picture 582">
          <a:extLst>
            <a:ext uri="{FF2B5EF4-FFF2-40B4-BE49-F238E27FC236}">
              <a16:creationId xmlns:a16="http://schemas.microsoft.com/office/drawing/2014/main" id="{11D57A6E-7471-4ADE-B6C8-3E53D8D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4" name="Picture 583">
          <a:extLst>
            <a:ext uri="{FF2B5EF4-FFF2-40B4-BE49-F238E27FC236}">
              <a16:creationId xmlns:a16="http://schemas.microsoft.com/office/drawing/2014/main" id="{955A4ECB-732F-45DA-B0FD-82EB5A57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5" name="Picture 584">
          <a:extLst>
            <a:ext uri="{FF2B5EF4-FFF2-40B4-BE49-F238E27FC236}">
              <a16:creationId xmlns:a16="http://schemas.microsoft.com/office/drawing/2014/main" id="{771F39C0-EC14-4F64-A496-33377351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6" name="Picture 585">
          <a:extLst>
            <a:ext uri="{FF2B5EF4-FFF2-40B4-BE49-F238E27FC236}">
              <a16:creationId xmlns:a16="http://schemas.microsoft.com/office/drawing/2014/main" id="{FE1DBE98-AFAB-4064-A435-A702F82A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7" name="Picture 586">
          <a:extLst>
            <a:ext uri="{FF2B5EF4-FFF2-40B4-BE49-F238E27FC236}">
              <a16:creationId xmlns:a16="http://schemas.microsoft.com/office/drawing/2014/main" id="{990F47E6-EF5F-48E2-B850-CFEA35E7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8" name="Picture 587">
          <a:extLst>
            <a:ext uri="{FF2B5EF4-FFF2-40B4-BE49-F238E27FC236}">
              <a16:creationId xmlns:a16="http://schemas.microsoft.com/office/drawing/2014/main" id="{93FC8915-52E6-4698-9437-04108F68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89" name="Picture 588">
          <a:extLst>
            <a:ext uri="{FF2B5EF4-FFF2-40B4-BE49-F238E27FC236}">
              <a16:creationId xmlns:a16="http://schemas.microsoft.com/office/drawing/2014/main" id="{1B372179-EA3C-4F8E-9014-34856E7A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234</xdr:row>
      <xdr:rowOff>0</xdr:rowOff>
    </xdr:from>
    <xdr:ext cx="31750" cy="31750"/>
    <xdr:pic>
      <xdr:nvPicPr>
        <xdr:cNvPr id="590" name="Picture 589">
          <a:extLst>
            <a:ext uri="{FF2B5EF4-FFF2-40B4-BE49-F238E27FC236}">
              <a16:creationId xmlns:a16="http://schemas.microsoft.com/office/drawing/2014/main" id="{35B25716-798F-425B-B0E1-8CFEDBE5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30860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1" name="Picture 590">
          <a:extLst>
            <a:ext uri="{FF2B5EF4-FFF2-40B4-BE49-F238E27FC236}">
              <a16:creationId xmlns:a16="http://schemas.microsoft.com/office/drawing/2014/main" id="{38D88BBA-E4E9-4DED-9514-2D948C651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2" name="Picture 591">
          <a:extLst>
            <a:ext uri="{FF2B5EF4-FFF2-40B4-BE49-F238E27FC236}">
              <a16:creationId xmlns:a16="http://schemas.microsoft.com/office/drawing/2014/main" id="{68F6E55F-CDCC-4227-83C0-1F200E05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3" name="Picture 592">
          <a:extLst>
            <a:ext uri="{FF2B5EF4-FFF2-40B4-BE49-F238E27FC236}">
              <a16:creationId xmlns:a16="http://schemas.microsoft.com/office/drawing/2014/main" id="{F814DC0F-839D-4745-A483-2A086C85A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4" name="Picture 593">
          <a:extLst>
            <a:ext uri="{FF2B5EF4-FFF2-40B4-BE49-F238E27FC236}">
              <a16:creationId xmlns:a16="http://schemas.microsoft.com/office/drawing/2014/main" id="{B14FD367-206D-4F85-BB9B-937FC491B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5" name="Picture 594">
          <a:extLst>
            <a:ext uri="{FF2B5EF4-FFF2-40B4-BE49-F238E27FC236}">
              <a16:creationId xmlns:a16="http://schemas.microsoft.com/office/drawing/2014/main" id="{18712645-50D7-4187-8784-39D709D43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6" name="Picture 595">
          <a:extLst>
            <a:ext uri="{FF2B5EF4-FFF2-40B4-BE49-F238E27FC236}">
              <a16:creationId xmlns:a16="http://schemas.microsoft.com/office/drawing/2014/main" id="{2E6C5BE6-BFDE-4809-A27D-F07CEC80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7" name="Picture 596">
          <a:extLst>
            <a:ext uri="{FF2B5EF4-FFF2-40B4-BE49-F238E27FC236}">
              <a16:creationId xmlns:a16="http://schemas.microsoft.com/office/drawing/2014/main" id="{D9273B0B-79BE-4362-A178-68A0969A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8" name="Picture 597">
          <a:extLst>
            <a:ext uri="{FF2B5EF4-FFF2-40B4-BE49-F238E27FC236}">
              <a16:creationId xmlns:a16="http://schemas.microsoft.com/office/drawing/2014/main" id="{992B20DF-BCCD-4FAC-BB8D-9DA0F72B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599" name="Picture 598">
          <a:extLst>
            <a:ext uri="{FF2B5EF4-FFF2-40B4-BE49-F238E27FC236}">
              <a16:creationId xmlns:a16="http://schemas.microsoft.com/office/drawing/2014/main" id="{33226F23-2C96-4078-89B3-A1F4CE3A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0" name="Picture 599">
          <a:extLst>
            <a:ext uri="{FF2B5EF4-FFF2-40B4-BE49-F238E27FC236}">
              <a16:creationId xmlns:a16="http://schemas.microsoft.com/office/drawing/2014/main" id="{69A1921A-46C5-4076-A75C-943EC7D72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1" name="Picture 600">
          <a:extLst>
            <a:ext uri="{FF2B5EF4-FFF2-40B4-BE49-F238E27FC236}">
              <a16:creationId xmlns:a16="http://schemas.microsoft.com/office/drawing/2014/main" id="{6668E3DB-ECBE-4FDF-8C61-0B248CD3C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2" name="Picture 601">
          <a:extLst>
            <a:ext uri="{FF2B5EF4-FFF2-40B4-BE49-F238E27FC236}">
              <a16:creationId xmlns:a16="http://schemas.microsoft.com/office/drawing/2014/main" id="{BA5BA1F5-2285-40E5-9CBD-4A22D221F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3" name="Picture 602">
          <a:extLst>
            <a:ext uri="{FF2B5EF4-FFF2-40B4-BE49-F238E27FC236}">
              <a16:creationId xmlns:a16="http://schemas.microsoft.com/office/drawing/2014/main" id="{C3E4CE87-0B8A-4007-AA3D-71718C5E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4" name="Picture 603">
          <a:extLst>
            <a:ext uri="{FF2B5EF4-FFF2-40B4-BE49-F238E27FC236}">
              <a16:creationId xmlns:a16="http://schemas.microsoft.com/office/drawing/2014/main" id="{EC2ECD43-F322-490A-9AB8-7D693FCEF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5" name="Picture 604">
          <a:extLst>
            <a:ext uri="{FF2B5EF4-FFF2-40B4-BE49-F238E27FC236}">
              <a16:creationId xmlns:a16="http://schemas.microsoft.com/office/drawing/2014/main" id="{FEEC4DC0-82C1-4887-8949-CB57339B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6" name="Picture 605">
          <a:extLst>
            <a:ext uri="{FF2B5EF4-FFF2-40B4-BE49-F238E27FC236}">
              <a16:creationId xmlns:a16="http://schemas.microsoft.com/office/drawing/2014/main" id="{E41804F6-B3F2-4A6E-8383-7CE3090C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7" name="Picture 606">
          <a:extLst>
            <a:ext uri="{FF2B5EF4-FFF2-40B4-BE49-F238E27FC236}">
              <a16:creationId xmlns:a16="http://schemas.microsoft.com/office/drawing/2014/main" id="{1ED5C966-7408-44EB-8CD8-7D4732EF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236</xdr:row>
      <xdr:rowOff>0</xdr:rowOff>
    </xdr:from>
    <xdr:ext cx="31750" cy="31750"/>
    <xdr:pic>
      <xdr:nvPicPr>
        <xdr:cNvPr id="608" name="Picture 607">
          <a:extLst>
            <a:ext uri="{FF2B5EF4-FFF2-40B4-BE49-F238E27FC236}">
              <a16:creationId xmlns:a16="http://schemas.microsoft.com/office/drawing/2014/main" id="{E495C538-A261-4343-BAAB-FB9A3598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3087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09" name="Picture 608">
          <a:extLst>
            <a:ext uri="{FF2B5EF4-FFF2-40B4-BE49-F238E27FC236}">
              <a16:creationId xmlns:a16="http://schemas.microsoft.com/office/drawing/2014/main" id="{C4E2BFB4-D8E8-49F9-96D5-BACBA1D1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10" name="Picture 609">
          <a:extLst>
            <a:ext uri="{FF2B5EF4-FFF2-40B4-BE49-F238E27FC236}">
              <a16:creationId xmlns:a16="http://schemas.microsoft.com/office/drawing/2014/main" id="{12F6E1B9-6F3C-4BC5-8895-D59D203E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11" name="Picture 610">
          <a:extLst>
            <a:ext uri="{FF2B5EF4-FFF2-40B4-BE49-F238E27FC236}">
              <a16:creationId xmlns:a16="http://schemas.microsoft.com/office/drawing/2014/main" id="{299497F6-272B-4B07-816F-FDFC5A50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235</xdr:row>
      <xdr:rowOff>0</xdr:rowOff>
    </xdr:from>
    <xdr:ext cx="31750" cy="31750"/>
    <xdr:pic>
      <xdr:nvPicPr>
        <xdr:cNvPr id="612" name="Picture 611">
          <a:extLst>
            <a:ext uri="{FF2B5EF4-FFF2-40B4-BE49-F238E27FC236}">
              <a16:creationId xmlns:a16="http://schemas.microsoft.com/office/drawing/2014/main" id="{95167B6C-20E2-436F-84B0-A2442ED0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99086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236</xdr:row>
      <xdr:rowOff>0</xdr:rowOff>
    </xdr:from>
    <xdr:ext cx="31750" cy="31750"/>
    <xdr:pic>
      <xdr:nvPicPr>
        <xdr:cNvPr id="613" name="Picture 612">
          <a:extLst>
            <a:ext uri="{FF2B5EF4-FFF2-40B4-BE49-F238E27FC236}">
              <a16:creationId xmlns:a16="http://schemas.microsoft.com/office/drawing/2014/main" id="{903F2B65-E2CC-449B-AF11-FBCC7011F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03087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50800" cy="50800"/>
    <xdr:pic>
      <xdr:nvPicPr>
        <xdr:cNvPr id="614" name="Picture 613">
          <a:extLst>
            <a:ext uri="{FF2B5EF4-FFF2-40B4-BE49-F238E27FC236}">
              <a16:creationId xmlns:a16="http://schemas.microsoft.com/office/drawing/2014/main" id="{9656AC99-32DF-47AE-A74B-68878527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47092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247</xdr:row>
      <xdr:rowOff>0</xdr:rowOff>
    </xdr:from>
    <xdr:ext cx="50800" cy="50800"/>
    <xdr:pic>
      <xdr:nvPicPr>
        <xdr:cNvPr id="615" name="Picture 614">
          <a:extLst>
            <a:ext uri="{FF2B5EF4-FFF2-40B4-BE49-F238E27FC236}">
              <a16:creationId xmlns:a16="http://schemas.microsoft.com/office/drawing/2014/main" id="{7E5DF77C-1800-4CED-9598-A732612B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430922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248</xdr:row>
      <xdr:rowOff>0</xdr:rowOff>
    </xdr:from>
    <xdr:ext cx="50800" cy="50800"/>
    <xdr:pic>
      <xdr:nvPicPr>
        <xdr:cNvPr id="616" name="Picture 615">
          <a:extLst>
            <a:ext uri="{FF2B5EF4-FFF2-40B4-BE49-F238E27FC236}">
              <a16:creationId xmlns:a16="http://schemas.microsoft.com/office/drawing/2014/main" id="{BDAD74FB-62F7-4B59-A4FC-DE8B1FF9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4709275"/>
          <a:ext cx="508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31750" cy="31750"/>
    <xdr:pic>
      <xdr:nvPicPr>
        <xdr:cNvPr id="617" name="Picture 616">
          <a:extLst>
            <a:ext uri="{FF2B5EF4-FFF2-40B4-BE49-F238E27FC236}">
              <a16:creationId xmlns:a16="http://schemas.microsoft.com/office/drawing/2014/main" id="{E597DCD2-91FA-4DDB-B3B7-7011778F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2308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242</xdr:row>
      <xdr:rowOff>0</xdr:rowOff>
    </xdr:from>
    <xdr:ext cx="31750" cy="31750"/>
    <xdr:pic>
      <xdr:nvPicPr>
        <xdr:cNvPr id="618" name="Picture 617">
          <a:extLst>
            <a:ext uri="{FF2B5EF4-FFF2-40B4-BE49-F238E27FC236}">
              <a16:creationId xmlns:a16="http://schemas.microsoft.com/office/drawing/2014/main" id="{057CAA3A-82EA-4DDA-9C94-FCB6B4D6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23089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248</xdr:row>
      <xdr:rowOff>0</xdr:rowOff>
    </xdr:from>
    <xdr:ext cx="31750" cy="31750"/>
    <xdr:pic>
      <xdr:nvPicPr>
        <xdr:cNvPr id="619" name="Picture 618">
          <a:extLst>
            <a:ext uri="{FF2B5EF4-FFF2-40B4-BE49-F238E27FC236}">
              <a16:creationId xmlns:a16="http://schemas.microsoft.com/office/drawing/2014/main" id="{BFDF783A-40AF-4702-914A-7D6D110D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470927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249</xdr:row>
      <xdr:rowOff>0</xdr:rowOff>
    </xdr:from>
    <xdr:ext cx="31750" cy="31750"/>
    <xdr:pic>
      <xdr:nvPicPr>
        <xdr:cNvPr id="620" name="Picture 619">
          <a:extLst>
            <a:ext uri="{FF2B5EF4-FFF2-40B4-BE49-F238E27FC236}">
              <a16:creationId xmlns:a16="http://schemas.microsoft.com/office/drawing/2014/main" id="{D2AE9967-AE6E-43CB-BA57-B8FD38DC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65109325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621" name="Picture 620">
          <a:extLst>
            <a:ext uri="{FF2B5EF4-FFF2-40B4-BE49-F238E27FC236}">
              <a16:creationId xmlns:a16="http://schemas.microsoft.com/office/drawing/2014/main" id="{207516E6-355A-4D81-9D06-DF895417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622" name="Picture 621">
          <a:extLst>
            <a:ext uri="{FF2B5EF4-FFF2-40B4-BE49-F238E27FC236}">
              <a16:creationId xmlns:a16="http://schemas.microsoft.com/office/drawing/2014/main" id="{A38C9624-AE89-47B3-9D81-E6B1BEEC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623" name="Picture 622">
          <a:extLst>
            <a:ext uri="{FF2B5EF4-FFF2-40B4-BE49-F238E27FC236}">
              <a16:creationId xmlns:a16="http://schemas.microsoft.com/office/drawing/2014/main" id="{4B44EC4D-6D80-4C7B-830C-C7ACFBBC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624" name="Picture 623">
          <a:extLst>
            <a:ext uri="{FF2B5EF4-FFF2-40B4-BE49-F238E27FC236}">
              <a16:creationId xmlns:a16="http://schemas.microsoft.com/office/drawing/2014/main" id="{588E3C36-EC45-497C-BACD-021E0073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0</xdr:colOff>
      <xdr:row>230</xdr:row>
      <xdr:rowOff>0</xdr:rowOff>
    </xdr:from>
    <xdr:ext cx="31750" cy="31750"/>
    <xdr:pic>
      <xdr:nvPicPr>
        <xdr:cNvPr id="625" name="Picture 624">
          <a:extLst>
            <a:ext uri="{FF2B5EF4-FFF2-40B4-BE49-F238E27FC236}">
              <a16:creationId xmlns:a16="http://schemas.microsoft.com/office/drawing/2014/main" id="{98D23551-45A2-441B-ADF8-AA5B3817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476625" y="257308350"/>
          <a:ext cx="31750" cy="31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389255</xdr:colOff>
      <xdr:row>3</xdr:row>
      <xdr:rowOff>334010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0" y="177800"/>
          <a:ext cx="913130" cy="8102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1016000</xdr:colOff>
      <xdr:row>1</xdr:row>
      <xdr:rowOff>190500</xdr:rowOff>
    </xdr:from>
    <xdr:to>
      <xdr:col>15</xdr:col>
      <xdr:colOff>1136650</xdr:colOff>
      <xdr:row>4</xdr:row>
      <xdr:rowOff>146050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933420" y="368300"/>
          <a:ext cx="1115060" cy="80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CG Logo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50397</xdr:colOff>
      <xdr:row>0</xdr:row>
      <xdr:rowOff>95754</xdr:rowOff>
    </xdr:from>
    <xdr:to>
      <xdr:col>1</xdr:col>
      <xdr:colOff>540194</xdr:colOff>
      <xdr:row>3</xdr:row>
      <xdr:rowOff>227270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50165" y="95250"/>
          <a:ext cx="879475" cy="8172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831850</xdr:colOff>
      <xdr:row>1</xdr:row>
      <xdr:rowOff>31750</xdr:rowOff>
    </xdr:from>
    <xdr:to>
      <xdr:col>17</xdr:col>
      <xdr:colOff>6350</xdr:colOff>
      <xdr:row>4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897610" y="209550"/>
          <a:ext cx="1107440" cy="80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CG Logo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7"/>
  <sheetViews>
    <sheetView topLeftCell="G1" workbookViewId="0">
      <selection activeCell="H5" sqref="H5:H6"/>
    </sheetView>
  </sheetViews>
  <sheetFormatPr defaultColWidth="8.6328125" defaultRowHeight="14"/>
  <cols>
    <col min="1" max="1" width="8.7265625" style="2" customWidth="1"/>
    <col min="2" max="2" width="11" style="2" customWidth="1"/>
    <col min="3" max="3" width="12.36328125" style="2" customWidth="1"/>
    <col min="4" max="4" width="13.453125" style="2" customWidth="1"/>
    <col min="5" max="5" width="10.6328125" style="2" customWidth="1"/>
    <col min="6" max="6" width="15.08984375" style="2" customWidth="1"/>
    <col min="7" max="7" width="20.6328125" style="2" customWidth="1"/>
    <col min="8" max="8" width="10.453125" style="2" customWidth="1"/>
    <col min="9" max="9" width="16.453125" style="25" customWidth="1"/>
    <col min="10" max="10" width="34.6328125" style="274" customWidth="1"/>
    <col min="11" max="11" width="19.26953125" style="2" customWidth="1"/>
    <col min="12" max="12" width="18.26953125" style="2" customWidth="1"/>
    <col min="13" max="13" width="14.6328125" style="213" customWidth="1"/>
    <col min="14" max="14" width="9" style="2" customWidth="1"/>
    <col min="15" max="15" width="11.36328125" style="2" customWidth="1"/>
    <col min="16" max="16" width="16.08984375" style="2" customWidth="1"/>
    <col min="17" max="17" width="14.08984375" style="2" customWidth="1"/>
    <col min="18" max="16384" width="8.6328125" style="2"/>
  </cols>
  <sheetData>
    <row r="1" spans="1:17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3"/>
      <c r="N1" s="342"/>
      <c r="O1" s="342"/>
      <c r="P1" s="342"/>
      <c r="Q1" s="342"/>
    </row>
    <row r="2" spans="1:17" ht="19.5" customHeight="1">
      <c r="A2" s="344" t="s">
        <v>795</v>
      </c>
      <c r="B2" s="344"/>
      <c r="C2" s="344"/>
      <c r="D2" s="344"/>
      <c r="E2" s="344"/>
      <c r="F2" s="344"/>
      <c r="G2" s="344"/>
      <c r="H2" s="344"/>
      <c r="I2" s="345"/>
      <c r="J2" s="344"/>
      <c r="K2" s="344"/>
      <c r="L2" s="344"/>
      <c r="M2" s="346"/>
      <c r="N2" s="344"/>
      <c r="O2" s="344"/>
      <c r="P2" s="344"/>
      <c r="Q2" s="344"/>
    </row>
    <row r="3" spans="1:17" ht="30.65" customHeight="1">
      <c r="A3" s="344" t="s">
        <v>2</v>
      </c>
      <c r="B3" s="344"/>
      <c r="C3" s="344"/>
      <c r="D3" s="344"/>
      <c r="E3" s="344"/>
      <c r="F3" s="344"/>
      <c r="G3" s="344"/>
      <c r="H3" s="344"/>
      <c r="I3" s="345"/>
      <c r="J3" s="344"/>
      <c r="K3" s="344"/>
      <c r="L3" s="344"/>
      <c r="M3" s="346"/>
      <c r="N3" s="344"/>
      <c r="O3" s="344"/>
      <c r="P3" s="344"/>
      <c r="Q3" s="344"/>
    </row>
    <row r="4" spans="1:17" ht="34" customHeight="1">
      <c r="A4" s="347"/>
      <c r="B4" s="347"/>
      <c r="C4" s="347"/>
      <c r="D4" s="347"/>
      <c r="E4" s="347"/>
      <c r="F4" s="347"/>
      <c r="G4" s="347"/>
      <c r="H4" s="347"/>
      <c r="I4" s="348"/>
      <c r="J4" s="347"/>
      <c r="K4" s="347"/>
      <c r="L4" s="347"/>
      <c r="M4" s="349"/>
      <c r="N4" s="347"/>
      <c r="O4" s="347"/>
      <c r="P4" s="347"/>
      <c r="Q4" s="347"/>
    </row>
    <row r="5" spans="1:17">
      <c r="A5" s="333" t="s">
        <v>3</v>
      </c>
      <c r="B5" s="331" t="s">
        <v>4</v>
      </c>
      <c r="C5" s="331" t="s">
        <v>5</v>
      </c>
      <c r="D5" s="333" t="s">
        <v>6</v>
      </c>
      <c r="E5" s="333" t="s">
        <v>7</v>
      </c>
      <c r="F5" s="331" t="s">
        <v>8</v>
      </c>
      <c r="G5" s="333" t="s">
        <v>9</v>
      </c>
      <c r="H5" s="333" t="s">
        <v>10</v>
      </c>
      <c r="I5" s="358" t="s">
        <v>11</v>
      </c>
      <c r="J5" s="336" t="s">
        <v>12</v>
      </c>
      <c r="K5" s="333" t="s">
        <v>13</v>
      </c>
      <c r="L5" s="340" t="s">
        <v>14</v>
      </c>
      <c r="M5" s="341"/>
      <c r="N5" s="340"/>
      <c r="O5" s="340"/>
      <c r="P5" s="333" t="s">
        <v>15</v>
      </c>
      <c r="Q5" s="333" t="s">
        <v>16</v>
      </c>
    </row>
    <row r="6" spans="1:17" ht="78.650000000000006" customHeight="1">
      <c r="A6" s="334"/>
      <c r="B6" s="332"/>
      <c r="C6" s="332"/>
      <c r="D6" s="334"/>
      <c r="E6" s="334"/>
      <c r="F6" s="332"/>
      <c r="G6" s="334"/>
      <c r="H6" s="334"/>
      <c r="I6" s="359"/>
      <c r="J6" s="337"/>
      <c r="K6" s="334"/>
      <c r="L6" s="16" t="s">
        <v>17</v>
      </c>
      <c r="M6" s="16" t="s">
        <v>18</v>
      </c>
      <c r="N6" s="16" t="s">
        <v>19</v>
      </c>
      <c r="O6" s="16" t="s">
        <v>20</v>
      </c>
      <c r="P6" s="334"/>
      <c r="Q6" s="334"/>
    </row>
    <row r="7" spans="1:17">
      <c r="A7" s="17"/>
      <c r="B7" s="17"/>
      <c r="C7" s="17"/>
      <c r="D7" s="17"/>
      <c r="E7" s="17"/>
      <c r="F7" s="17"/>
      <c r="G7" s="17"/>
      <c r="H7" s="17"/>
      <c r="I7" s="184"/>
      <c r="J7" s="260"/>
      <c r="K7" s="17" t="s">
        <v>21</v>
      </c>
      <c r="L7" s="19" t="s">
        <v>22</v>
      </c>
      <c r="M7" s="19" t="s">
        <v>23</v>
      </c>
      <c r="N7" s="19" t="s">
        <v>24</v>
      </c>
      <c r="O7" s="19" t="s">
        <v>25</v>
      </c>
      <c r="P7" s="17" t="s">
        <v>26</v>
      </c>
      <c r="Q7" s="17" t="s">
        <v>27</v>
      </c>
    </row>
    <row r="8" spans="1:17">
      <c r="A8" s="22"/>
      <c r="B8" s="22"/>
      <c r="C8" s="22"/>
      <c r="D8" s="350" t="s">
        <v>28</v>
      </c>
      <c r="E8" s="351"/>
      <c r="F8" s="351"/>
      <c r="G8" s="351"/>
      <c r="H8" s="351"/>
      <c r="I8" s="352"/>
      <c r="J8" s="351"/>
      <c r="K8" s="351"/>
      <c r="L8" s="351"/>
      <c r="M8" s="353"/>
      <c r="N8" s="353"/>
      <c r="O8" s="353"/>
      <c r="P8" s="353"/>
      <c r="Q8" s="353"/>
    </row>
    <row r="9" spans="1:17" ht="108.5">
      <c r="A9" s="99">
        <v>1</v>
      </c>
      <c r="B9" s="100" t="s">
        <v>172</v>
      </c>
      <c r="C9" s="102" t="s">
        <v>173</v>
      </c>
      <c r="D9" s="102" t="s">
        <v>174</v>
      </c>
      <c r="E9" s="103"/>
      <c r="F9" s="104" t="s">
        <v>175</v>
      </c>
      <c r="G9" s="102" t="s">
        <v>176</v>
      </c>
      <c r="H9" s="102"/>
      <c r="I9" s="186"/>
      <c r="J9" s="275"/>
      <c r="K9" s="107">
        <v>247522915</v>
      </c>
      <c r="L9" s="107"/>
      <c r="M9" s="23"/>
      <c r="N9" s="6"/>
      <c r="O9" s="6"/>
      <c r="P9" s="6"/>
      <c r="Q9" s="6"/>
    </row>
    <row r="10" spans="1:17" ht="46.5">
      <c r="A10" s="99">
        <v>2</v>
      </c>
      <c r="B10" s="100" t="s">
        <v>100</v>
      </c>
      <c r="C10" s="102" t="s">
        <v>177</v>
      </c>
      <c r="D10" s="102" t="s">
        <v>178</v>
      </c>
      <c r="E10" s="101"/>
      <c r="F10" s="105" t="s">
        <v>179</v>
      </c>
      <c r="G10" s="102" t="s">
        <v>180</v>
      </c>
      <c r="H10" s="102"/>
      <c r="I10" s="187"/>
      <c r="J10" s="276"/>
      <c r="K10" s="112">
        <v>5707519.7999999998</v>
      </c>
      <c r="L10" s="112"/>
      <c r="M10" s="6"/>
      <c r="N10" s="6"/>
      <c r="O10" s="6"/>
      <c r="P10" s="6"/>
      <c r="Q10" s="6"/>
    </row>
    <row r="11" spans="1:17" ht="62">
      <c r="A11" s="99">
        <v>3</v>
      </c>
      <c r="B11" s="100" t="s">
        <v>100</v>
      </c>
      <c r="C11" s="102" t="s">
        <v>177</v>
      </c>
      <c r="D11" s="102" t="s">
        <v>181</v>
      </c>
      <c r="E11" s="101"/>
      <c r="F11" s="104" t="s">
        <v>179</v>
      </c>
      <c r="G11" s="102" t="s">
        <v>182</v>
      </c>
      <c r="H11" s="102" t="s">
        <v>307</v>
      </c>
      <c r="I11" s="186"/>
      <c r="J11" s="276"/>
      <c r="K11" s="112">
        <v>9072423.8000000007</v>
      </c>
      <c r="L11" s="112"/>
      <c r="M11" s="6"/>
      <c r="N11" s="6"/>
      <c r="O11" s="6"/>
      <c r="P11" s="6"/>
      <c r="Q11" s="6"/>
    </row>
    <row r="12" spans="1:17" ht="46.5">
      <c r="A12" s="99">
        <v>4</v>
      </c>
      <c r="B12" s="100" t="s">
        <v>100</v>
      </c>
      <c r="C12" s="102" t="s">
        <v>177</v>
      </c>
      <c r="D12" s="102" t="s">
        <v>183</v>
      </c>
      <c r="E12" s="101"/>
      <c r="F12" s="104" t="s">
        <v>184</v>
      </c>
      <c r="G12" s="102" t="s">
        <v>185</v>
      </c>
      <c r="H12" s="102">
        <v>13933446</v>
      </c>
      <c r="I12" s="186"/>
      <c r="J12" s="276"/>
      <c r="K12" s="112">
        <v>2513328.5</v>
      </c>
      <c r="L12" s="112"/>
      <c r="M12" s="6"/>
      <c r="N12" s="6"/>
      <c r="O12" s="6"/>
      <c r="P12" s="6"/>
      <c r="Q12" s="6"/>
    </row>
    <row r="13" spans="1:17" s="43" customFormat="1" ht="46.5">
      <c r="A13" s="99">
        <v>5</v>
      </c>
      <c r="B13" s="100" t="s">
        <v>100</v>
      </c>
      <c r="C13" s="102" t="s">
        <v>177</v>
      </c>
      <c r="D13" s="102" t="s">
        <v>186</v>
      </c>
      <c r="E13" s="101"/>
      <c r="F13" s="105" t="s">
        <v>187</v>
      </c>
      <c r="G13" s="102" t="s">
        <v>188</v>
      </c>
      <c r="H13" s="102"/>
      <c r="I13" s="187"/>
      <c r="J13" s="276"/>
      <c r="K13" s="112">
        <v>2360446.2999999998</v>
      </c>
      <c r="L13" s="112"/>
      <c r="M13" s="41"/>
      <c r="N13" s="41"/>
      <c r="O13" s="41"/>
      <c r="P13" s="41"/>
      <c r="Q13" s="41"/>
    </row>
    <row r="14" spans="1:17" ht="31">
      <c r="A14" s="99">
        <v>6</v>
      </c>
      <c r="B14" s="100" t="s">
        <v>172</v>
      </c>
      <c r="C14" s="102" t="s">
        <v>189</v>
      </c>
      <c r="D14" s="102" t="s">
        <v>190</v>
      </c>
      <c r="E14" s="101"/>
      <c r="F14" s="104" t="s">
        <v>191</v>
      </c>
      <c r="G14" s="102" t="s">
        <v>192</v>
      </c>
      <c r="H14" s="102"/>
      <c r="I14" s="186"/>
      <c r="J14" s="276"/>
      <c r="K14" s="107">
        <v>991718.8</v>
      </c>
      <c r="L14" s="107"/>
      <c r="M14" s="6"/>
      <c r="N14" s="6"/>
      <c r="O14" s="6"/>
      <c r="P14" s="6"/>
      <c r="Q14" s="6"/>
    </row>
    <row r="15" spans="1:17" ht="46.5">
      <c r="A15" s="99">
        <v>7</v>
      </c>
      <c r="B15" s="100" t="s">
        <v>90</v>
      </c>
      <c r="C15" s="102" t="s">
        <v>189</v>
      </c>
      <c r="D15" s="102" t="s">
        <v>193</v>
      </c>
      <c r="E15" s="101"/>
      <c r="F15" s="104" t="s">
        <v>191</v>
      </c>
      <c r="G15" s="102" t="s">
        <v>194</v>
      </c>
      <c r="H15" s="102"/>
      <c r="I15" s="186"/>
      <c r="J15" s="276"/>
      <c r="K15" s="112">
        <v>28036501.68</v>
      </c>
      <c r="L15" s="112"/>
      <c r="M15" s="6"/>
      <c r="N15" s="6"/>
      <c r="O15" s="6"/>
      <c r="P15" s="6"/>
      <c r="Q15" s="6"/>
    </row>
    <row r="16" spans="1:17" ht="46.5">
      <c r="A16" s="99">
        <v>8</v>
      </c>
      <c r="B16" s="100" t="s">
        <v>172</v>
      </c>
      <c r="C16" s="102" t="s">
        <v>195</v>
      </c>
      <c r="D16" s="102" t="s">
        <v>196</v>
      </c>
      <c r="E16" s="101"/>
      <c r="F16" s="104" t="s">
        <v>197</v>
      </c>
      <c r="G16" s="102" t="s">
        <v>198</v>
      </c>
      <c r="H16" s="102"/>
      <c r="I16" s="186"/>
      <c r="J16" s="276"/>
      <c r="K16" s="107">
        <v>4814556</v>
      </c>
      <c r="L16" s="107"/>
      <c r="M16" s="6"/>
      <c r="N16" s="6"/>
      <c r="O16" s="6"/>
      <c r="P16" s="6"/>
      <c r="Q16" s="6"/>
    </row>
    <row r="17" spans="1:17" ht="77.5">
      <c r="A17" s="99">
        <v>9</v>
      </c>
      <c r="B17" s="100" t="s">
        <v>172</v>
      </c>
      <c r="C17" s="102" t="s">
        <v>177</v>
      </c>
      <c r="D17" s="102" t="s">
        <v>199</v>
      </c>
      <c r="E17" s="101"/>
      <c r="F17" s="104" t="s">
        <v>175</v>
      </c>
      <c r="G17" s="102" t="s">
        <v>200</v>
      </c>
      <c r="H17" s="102"/>
      <c r="I17" s="186"/>
      <c r="J17" s="276"/>
      <c r="K17" s="107">
        <v>11637890</v>
      </c>
      <c r="L17" s="107">
        <v>1700000</v>
      </c>
      <c r="M17" s="6"/>
      <c r="N17" s="6"/>
      <c r="O17" s="6"/>
      <c r="P17" s="6"/>
      <c r="Q17" s="6"/>
    </row>
    <row r="18" spans="1:17" ht="46.5">
      <c r="A18" s="99">
        <v>10</v>
      </c>
      <c r="B18" s="100" t="s">
        <v>100</v>
      </c>
      <c r="C18" s="102" t="s">
        <v>201</v>
      </c>
      <c r="D18" s="102" t="s">
        <v>202</v>
      </c>
      <c r="E18" s="101" t="s">
        <v>203</v>
      </c>
      <c r="F18" s="104" t="s">
        <v>175</v>
      </c>
      <c r="G18" s="102" t="s">
        <v>204</v>
      </c>
      <c r="H18" s="102" t="s">
        <v>203</v>
      </c>
      <c r="I18" s="188"/>
      <c r="J18" s="277" t="s">
        <v>203</v>
      </c>
      <c r="K18" s="112">
        <v>8797440</v>
      </c>
      <c r="L18" s="112"/>
      <c r="M18" s="6"/>
      <c r="N18" s="6"/>
      <c r="O18" s="6"/>
      <c r="P18" s="6"/>
      <c r="Q18" s="6"/>
    </row>
    <row r="19" spans="1:17" ht="108.5">
      <c r="A19" s="99">
        <v>11</v>
      </c>
      <c r="B19" s="100" t="s">
        <v>172</v>
      </c>
      <c r="C19" s="102" t="s">
        <v>135</v>
      </c>
      <c r="D19" s="102" t="s">
        <v>205</v>
      </c>
      <c r="E19" s="101" t="s">
        <v>206</v>
      </c>
      <c r="F19" s="104">
        <v>3110599</v>
      </c>
      <c r="G19" s="102" t="s">
        <v>207</v>
      </c>
      <c r="H19" s="113"/>
      <c r="I19" s="186"/>
      <c r="J19" s="276" t="s">
        <v>206</v>
      </c>
      <c r="K19" s="107">
        <v>7937121.3600000003</v>
      </c>
      <c r="L19" s="107"/>
      <c r="M19" s="6"/>
      <c r="N19" s="6"/>
      <c r="O19" s="6"/>
      <c r="P19" s="6"/>
      <c r="Q19" s="6"/>
    </row>
    <row r="20" spans="1:17" ht="139.5">
      <c r="A20" s="99">
        <v>12</v>
      </c>
      <c r="B20" s="100" t="s">
        <v>172</v>
      </c>
      <c r="C20" s="102" t="s">
        <v>135</v>
      </c>
      <c r="D20" s="102" t="s">
        <v>208</v>
      </c>
      <c r="E20" s="101"/>
      <c r="F20" s="104">
        <v>3110599</v>
      </c>
      <c r="G20" s="102" t="s">
        <v>209</v>
      </c>
      <c r="H20" s="113"/>
      <c r="I20" s="186"/>
      <c r="J20" s="276"/>
      <c r="K20" s="107">
        <v>4758900</v>
      </c>
      <c r="L20" s="107"/>
      <c r="M20" s="6"/>
      <c r="N20" s="6"/>
      <c r="O20" s="6"/>
      <c r="P20" s="6"/>
      <c r="Q20" s="6"/>
    </row>
    <row r="21" spans="1:17" ht="93">
      <c r="A21" s="99">
        <v>13</v>
      </c>
      <c r="B21" s="100" t="s">
        <v>127</v>
      </c>
      <c r="C21" s="102" t="s">
        <v>135</v>
      </c>
      <c r="D21" s="102" t="s">
        <v>210</v>
      </c>
      <c r="E21" s="101"/>
      <c r="F21" s="104">
        <v>3110599</v>
      </c>
      <c r="G21" s="102" t="s">
        <v>211</v>
      </c>
      <c r="H21" s="113"/>
      <c r="I21" s="186"/>
      <c r="J21" s="276"/>
      <c r="K21" s="112">
        <v>172000000</v>
      </c>
      <c r="L21" s="112"/>
      <c r="M21" s="6"/>
      <c r="N21" s="6"/>
      <c r="O21" s="6"/>
      <c r="P21" s="6"/>
      <c r="Q21" s="6"/>
    </row>
    <row r="22" spans="1:17" ht="108.5">
      <c r="A22" s="99">
        <v>14</v>
      </c>
      <c r="B22" s="100" t="s">
        <v>96</v>
      </c>
      <c r="C22" s="102" t="s">
        <v>135</v>
      </c>
      <c r="D22" s="102" t="s">
        <v>212</v>
      </c>
      <c r="E22" s="101"/>
      <c r="F22" s="104">
        <v>3110599</v>
      </c>
      <c r="G22" s="102" t="s">
        <v>213</v>
      </c>
      <c r="H22" s="113"/>
      <c r="I22" s="186"/>
      <c r="J22" s="276"/>
      <c r="K22" s="112">
        <v>12149050</v>
      </c>
      <c r="L22" s="112"/>
      <c r="M22" s="6"/>
      <c r="N22" s="6"/>
      <c r="O22" s="6"/>
      <c r="P22" s="6"/>
      <c r="Q22" s="6"/>
    </row>
    <row r="23" spans="1:17" ht="77.5">
      <c r="A23" s="99">
        <v>15</v>
      </c>
      <c r="B23" s="100" t="s">
        <v>96</v>
      </c>
      <c r="C23" s="102" t="s">
        <v>135</v>
      </c>
      <c r="D23" s="102" t="s">
        <v>214</v>
      </c>
      <c r="E23" s="101"/>
      <c r="F23" s="104">
        <v>3110599</v>
      </c>
      <c r="G23" s="102" t="s">
        <v>215</v>
      </c>
      <c r="H23" s="113"/>
      <c r="I23" s="186"/>
      <c r="J23" s="276"/>
      <c r="K23" s="112">
        <v>272672926</v>
      </c>
      <c r="L23" s="112"/>
      <c r="M23" s="6"/>
      <c r="N23" s="6"/>
      <c r="O23" s="6"/>
      <c r="P23" s="6"/>
      <c r="Q23" s="6"/>
    </row>
    <row r="24" spans="1:17" ht="139.5">
      <c r="A24" s="99">
        <v>16</v>
      </c>
      <c r="B24" s="100" t="s">
        <v>172</v>
      </c>
      <c r="C24" s="102" t="s">
        <v>135</v>
      </c>
      <c r="D24" s="102" t="s">
        <v>216</v>
      </c>
      <c r="E24" s="101"/>
      <c r="F24" s="104">
        <v>3110599</v>
      </c>
      <c r="G24" s="102" t="s">
        <v>217</v>
      </c>
      <c r="H24" s="113"/>
      <c r="I24" s="186"/>
      <c r="J24" s="276"/>
      <c r="K24" s="107">
        <v>878178</v>
      </c>
      <c r="L24" s="107"/>
      <c r="M24" s="6"/>
      <c r="N24" s="6"/>
      <c r="O24" s="6"/>
      <c r="P24" s="6"/>
      <c r="Q24" s="6"/>
    </row>
    <row r="25" spans="1:17" ht="108.5">
      <c r="A25" s="99">
        <v>17</v>
      </c>
      <c r="B25" s="100" t="s">
        <v>100</v>
      </c>
      <c r="C25" s="102" t="s">
        <v>135</v>
      </c>
      <c r="D25" s="102" t="s">
        <v>218</v>
      </c>
      <c r="E25" s="101"/>
      <c r="F25" s="104">
        <v>3110599</v>
      </c>
      <c r="G25" s="102" t="s">
        <v>219</v>
      </c>
      <c r="H25" s="113"/>
      <c r="I25" s="186"/>
      <c r="J25" s="276"/>
      <c r="K25" s="112">
        <v>5132652</v>
      </c>
      <c r="L25" s="112"/>
      <c r="M25" s="6"/>
      <c r="N25" s="6"/>
      <c r="O25" s="6"/>
      <c r="P25" s="6"/>
      <c r="Q25" s="6"/>
    </row>
    <row r="26" spans="1:17" ht="72" customHeight="1">
      <c r="A26" s="99">
        <v>18</v>
      </c>
      <c r="B26" s="100" t="s">
        <v>172</v>
      </c>
      <c r="C26" s="102" t="s">
        <v>135</v>
      </c>
      <c r="D26" s="102" t="s">
        <v>218</v>
      </c>
      <c r="E26" s="101"/>
      <c r="F26" s="104">
        <v>3110599</v>
      </c>
      <c r="G26" s="102" t="s">
        <v>220</v>
      </c>
      <c r="H26" s="113"/>
      <c r="I26" s="186"/>
      <c r="J26" s="276"/>
      <c r="K26" s="107">
        <v>5600000</v>
      </c>
      <c r="L26" s="107"/>
      <c r="M26" s="6"/>
      <c r="N26" s="6"/>
      <c r="O26" s="6"/>
      <c r="P26" s="6"/>
      <c r="Q26" s="6"/>
    </row>
    <row r="27" spans="1:17" ht="57" customHeight="1">
      <c r="A27" s="99">
        <v>19</v>
      </c>
      <c r="B27" s="100" t="s">
        <v>90</v>
      </c>
      <c r="C27" s="102" t="s">
        <v>135</v>
      </c>
      <c r="D27" s="102" t="s">
        <v>221</v>
      </c>
      <c r="E27" s="101"/>
      <c r="F27" s="104">
        <v>3110599</v>
      </c>
      <c r="G27" s="102" t="s">
        <v>222</v>
      </c>
      <c r="H27" s="113"/>
      <c r="I27" s="186"/>
      <c r="J27" s="276"/>
      <c r="K27" s="107">
        <v>7825070</v>
      </c>
      <c r="L27" s="107"/>
      <c r="M27" s="6"/>
      <c r="N27" s="6"/>
      <c r="O27" s="6"/>
      <c r="P27" s="6"/>
      <c r="Q27" s="6"/>
    </row>
    <row r="28" spans="1:17" ht="124">
      <c r="A28" s="99">
        <v>20</v>
      </c>
      <c r="B28" s="100" t="s">
        <v>172</v>
      </c>
      <c r="C28" s="102" t="s">
        <v>135</v>
      </c>
      <c r="D28" s="102" t="s">
        <v>223</v>
      </c>
      <c r="E28" s="101"/>
      <c r="F28" s="104">
        <v>3110599</v>
      </c>
      <c r="G28" s="102" t="s">
        <v>224</v>
      </c>
      <c r="H28" s="113"/>
      <c r="I28" s="186"/>
      <c r="J28" s="276"/>
      <c r="K28" s="107">
        <v>3091120</v>
      </c>
      <c r="L28" s="107"/>
      <c r="M28" s="6"/>
      <c r="N28" s="6"/>
      <c r="O28" s="6"/>
      <c r="P28" s="6"/>
      <c r="Q28" s="6"/>
    </row>
    <row r="29" spans="1:17" ht="108.5">
      <c r="A29" s="99">
        <v>21</v>
      </c>
      <c r="B29" s="100" t="s">
        <v>172</v>
      </c>
      <c r="C29" s="102" t="s">
        <v>135</v>
      </c>
      <c r="D29" s="102" t="s">
        <v>225</v>
      </c>
      <c r="E29" s="101"/>
      <c r="F29" s="104">
        <v>3110599</v>
      </c>
      <c r="G29" s="102" t="s">
        <v>226</v>
      </c>
      <c r="H29" s="113"/>
      <c r="I29" s="189"/>
      <c r="J29" s="278"/>
      <c r="K29" s="107">
        <v>3250000</v>
      </c>
      <c r="L29" s="107"/>
      <c r="M29" s="6"/>
      <c r="N29" s="6"/>
      <c r="O29" s="6"/>
      <c r="P29" s="6"/>
      <c r="Q29" s="6"/>
    </row>
    <row r="30" spans="1:17" ht="108.5">
      <c r="A30" s="99">
        <v>22</v>
      </c>
      <c r="B30" s="100" t="s">
        <v>172</v>
      </c>
      <c r="C30" s="102" t="s">
        <v>135</v>
      </c>
      <c r="D30" s="102" t="s">
        <v>225</v>
      </c>
      <c r="E30" s="101"/>
      <c r="F30" s="104">
        <v>3110599</v>
      </c>
      <c r="G30" s="102" t="s">
        <v>226</v>
      </c>
      <c r="H30" s="113"/>
      <c r="I30" s="99"/>
      <c r="J30" s="104"/>
      <c r="K30" s="107">
        <v>1499500</v>
      </c>
      <c r="L30" s="107"/>
      <c r="M30" s="6"/>
      <c r="N30" s="6"/>
      <c r="O30" s="6"/>
      <c r="P30" s="6"/>
      <c r="Q30" s="6"/>
    </row>
    <row r="31" spans="1:17" ht="108.5">
      <c r="A31" s="99">
        <v>23</v>
      </c>
      <c r="B31" s="100" t="s">
        <v>90</v>
      </c>
      <c r="C31" s="102" t="s">
        <v>135</v>
      </c>
      <c r="D31" s="102" t="s">
        <v>225</v>
      </c>
      <c r="E31" s="101"/>
      <c r="F31" s="104">
        <v>3110599</v>
      </c>
      <c r="G31" s="102" t="s">
        <v>226</v>
      </c>
      <c r="H31" s="113"/>
      <c r="I31" s="99"/>
      <c r="J31" s="104"/>
      <c r="K31" s="112">
        <v>14772333</v>
      </c>
      <c r="L31" s="112"/>
      <c r="M31" s="6"/>
      <c r="N31" s="6"/>
      <c r="O31" s="6"/>
      <c r="P31" s="6"/>
      <c r="Q31" s="6"/>
    </row>
    <row r="32" spans="1:17" ht="108.5">
      <c r="A32" s="99">
        <v>24</v>
      </c>
      <c r="B32" s="100" t="s">
        <v>172</v>
      </c>
      <c r="C32" s="102" t="s">
        <v>135</v>
      </c>
      <c r="D32" s="102" t="s">
        <v>225</v>
      </c>
      <c r="E32" s="101"/>
      <c r="F32" s="104">
        <v>3110599</v>
      </c>
      <c r="G32" s="102" t="s">
        <v>226</v>
      </c>
      <c r="H32" s="113"/>
      <c r="I32" s="99"/>
      <c r="J32" s="104"/>
      <c r="K32" s="112">
        <v>40120900</v>
      </c>
      <c r="L32" s="112"/>
      <c r="M32" s="6"/>
      <c r="N32" s="6"/>
      <c r="O32" s="6"/>
      <c r="P32" s="6"/>
      <c r="Q32" s="6"/>
    </row>
    <row r="33" spans="1:17" ht="108.5">
      <c r="A33" s="99">
        <v>25</v>
      </c>
      <c r="B33" s="100" t="s">
        <v>100</v>
      </c>
      <c r="C33" s="102" t="s">
        <v>135</v>
      </c>
      <c r="D33" s="102" t="s">
        <v>225</v>
      </c>
      <c r="E33" s="101"/>
      <c r="F33" s="104">
        <v>3110599</v>
      </c>
      <c r="G33" s="102" t="s">
        <v>226</v>
      </c>
      <c r="H33" s="113"/>
      <c r="I33" s="99"/>
      <c r="J33" s="104"/>
      <c r="K33" s="112">
        <v>2317424.7999999998</v>
      </c>
      <c r="L33" s="112"/>
      <c r="M33" s="6"/>
      <c r="N33" s="6"/>
      <c r="O33" s="6"/>
      <c r="P33" s="6"/>
      <c r="Q33" s="6"/>
    </row>
    <row r="34" spans="1:17" ht="46.5">
      <c r="A34" s="99">
        <v>26</v>
      </c>
      <c r="B34" s="100" t="s">
        <v>100</v>
      </c>
      <c r="C34" s="102" t="s">
        <v>227</v>
      </c>
      <c r="D34" s="102" t="s">
        <v>228</v>
      </c>
      <c r="E34" s="101" t="s">
        <v>229</v>
      </c>
      <c r="F34" s="104" t="s">
        <v>230</v>
      </c>
      <c r="G34" s="102" t="s">
        <v>231</v>
      </c>
      <c r="H34" s="113"/>
      <c r="I34" s="99"/>
      <c r="J34" s="104" t="s">
        <v>229</v>
      </c>
      <c r="K34" s="112">
        <v>4473487.8</v>
      </c>
      <c r="L34" s="112"/>
      <c r="M34" s="6"/>
      <c r="N34" s="6"/>
      <c r="O34" s="6"/>
      <c r="P34" s="6"/>
      <c r="Q34" s="6"/>
    </row>
    <row r="35" spans="1:17" ht="62">
      <c r="A35" s="99">
        <v>27</v>
      </c>
      <c r="B35" s="100" t="s">
        <v>172</v>
      </c>
      <c r="C35" s="102" t="s">
        <v>227</v>
      </c>
      <c r="D35" s="102" t="s">
        <v>232</v>
      </c>
      <c r="E35" s="101" t="s">
        <v>233</v>
      </c>
      <c r="F35" s="104" t="s">
        <v>230</v>
      </c>
      <c r="G35" s="102" t="s">
        <v>234</v>
      </c>
      <c r="H35" s="113"/>
      <c r="I35" s="99"/>
      <c r="J35" s="104" t="s">
        <v>233</v>
      </c>
      <c r="K35" s="107">
        <v>4978550</v>
      </c>
      <c r="L35" s="107"/>
      <c r="M35" s="6"/>
      <c r="N35" s="6"/>
      <c r="O35" s="6"/>
      <c r="P35" s="6"/>
      <c r="Q35" s="6"/>
    </row>
    <row r="36" spans="1:17" ht="62">
      <c r="A36" s="99">
        <v>28</v>
      </c>
      <c r="B36" s="100" t="s">
        <v>172</v>
      </c>
      <c r="C36" s="102" t="s">
        <v>227</v>
      </c>
      <c r="D36" s="102" t="s">
        <v>235</v>
      </c>
      <c r="E36" s="101"/>
      <c r="F36" s="104" t="s">
        <v>230</v>
      </c>
      <c r="G36" s="102" t="s">
        <v>236</v>
      </c>
      <c r="H36" s="113"/>
      <c r="I36" s="99"/>
      <c r="J36" s="104"/>
      <c r="K36" s="107">
        <v>2567080</v>
      </c>
      <c r="L36" s="107"/>
      <c r="M36" s="6"/>
      <c r="N36" s="6"/>
      <c r="O36" s="6"/>
      <c r="P36" s="6"/>
      <c r="Q36" s="6"/>
    </row>
    <row r="37" spans="1:17" ht="46.5">
      <c r="A37" s="99">
        <v>29</v>
      </c>
      <c r="B37" s="100" t="s">
        <v>100</v>
      </c>
      <c r="C37" s="102" t="s">
        <v>227</v>
      </c>
      <c r="D37" s="102" t="s">
        <v>237</v>
      </c>
      <c r="E37" s="101" t="s">
        <v>238</v>
      </c>
      <c r="F37" s="104" t="s">
        <v>230</v>
      </c>
      <c r="G37" s="102" t="s">
        <v>239</v>
      </c>
      <c r="H37" s="113"/>
      <c r="I37" s="99"/>
      <c r="J37" s="104" t="s">
        <v>238</v>
      </c>
      <c r="K37" s="112">
        <v>15395126</v>
      </c>
      <c r="L37" s="6">
        <v>11000000</v>
      </c>
      <c r="M37" s="6"/>
      <c r="N37" s="6"/>
      <c r="O37" s="6"/>
      <c r="P37" s="6"/>
      <c r="Q37" s="6"/>
    </row>
    <row r="38" spans="1:17" ht="62">
      <c r="A38" s="99">
        <v>30</v>
      </c>
      <c r="B38" s="100" t="s">
        <v>172</v>
      </c>
      <c r="C38" s="102" t="s">
        <v>88</v>
      </c>
      <c r="D38" s="102" t="s">
        <v>240</v>
      </c>
      <c r="E38" s="101"/>
      <c r="F38" s="104" t="s">
        <v>175</v>
      </c>
      <c r="G38" s="102" t="s">
        <v>241</v>
      </c>
      <c r="H38" s="113"/>
      <c r="I38" s="99"/>
      <c r="J38" s="104"/>
      <c r="K38" s="107">
        <v>1499392</v>
      </c>
      <c r="L38" s="23">
        <v>289215</v>
      </c>
      <c r="M38" s="23"/>
      <c r="N38" s="6"/>
      <c r="O38" s="6"/>
      <c r="P38" s="6"/>
      <c r="Q38" s="6"/>
    </row>
    <row r="39" spans="1:17" ht="77.5">
      <c r="A39" s="99">
        <v>31</v>
      </c>
      <c r="B39" s="100" t="s">
        <v>127</v>
      </c>
      <c r="C39" s="102" t="s">
        <v>88</v>
      </c>
      <c r="D39" s="102" t="s">
        <v>242</v>
      </c>
      <c r="E39" s="101"/>
      <c r="F39" s="104" t="s">
        <v>175</v>
      </c>
      <c r="G39" s="102" t="s">
        <v>243</v>
      </c>
      <c r="H39" s="113"/>
      <c r="I39" s="99"/>
      <c r="J39" s="104"/>
      <c r="K39" s="114">
        <v>1842209</v>
      </c>
      <c r="L39" s="23">
        <v>1842209</v>
      </c>
      <c r="M39" s="23"/>
      <c r="N39" s="6"/>
      <c r="O39" s="6"/>
      <c r="P39" s="6"/>
      <c r="Q39" s="6"/>
    </row>
    <row r="40" spans="1:17" ht="77.5">
      <c r="A40" s="99">
        <v>32</v>
      </c>
      <c r="B40" s="100" t="s">
        <v>100</v>
      </c>
      <c r="C40" s="102" t="s">
        <v>88</v>
      </c>
      <c r="D40" s="102" t="s">
        <v>244</v>
      </c>
      <c r="E40" s="101"/>
      <c r="F40" s="104" t="s">
        <v>175</v>
      </c>
      <c r="G40" s="102" t="s">
        <v>245</v>
      </c>
      <c r="H40" s="113"/>
      <c r="I40" s="99"/>
      <c r="J40" s="104"/>
      <c r="K40" s="114">
        <v>5146618</v>
      </c>
      <c r="L40" s="114"/>
      <c r="M40" s="23"/>
      <c r="N40" s="6"/>
      <c r="O40" s="6"/>
      <c r="P40" s="6"/>
      <c r="Q40" s="6"/>
    </row>
    <row r="41" spans="1:17" ht="46.5">
      <c r="A41" s="99">
        <v>33</v>
      </c>
      <c r="B41" s="100" t="s">
        <v>127</v>
      </c>
      <c r="C41" s="102" t="s">
        <v>88</v>
      </c>
      <c r="D41" s="102" t="s">
        <v>246</v>
      </c>
      <c r="E41" s="104"/>
      <c r="F41" s="104" t="s">
        <v>175</v>
      </c>
      <c r="G41" s="102" t="s">
        <v>247</v>
      </c>
      <c r="H41" s="113"/>
      <c r="I41" s="99"/>
      <c r="J41" s="104"/>
      <c r="K41" s="114">
        <v>4817955</v>
      </c>
      <c r="L41" s="23">
        <v>4817955</v>
      </c>
      <c r="M41" s="23"/>
      <c r="N41" s="6"/>
      <c r="O41" s="6"/>
      <c r="P41" s="6"/>
      <c r="Q41" s="6"/>
    </row>
    <row r="42" spans="1:17" ht="124">
      <c r="A42" s="99">
        <v>34</v>
      </c>
      <c r="B42" s="100" t="s">
        <v>100</v>
      </c>
      <c r="C42" s="102" t="s">
        <v>88</v>
      </c>
      <c r="D42" s="102" t="s">
        <v>248</v>
      </c>
      <c r="E42" s="101"/>
      <c r="F42" s="104" t="s">
        <v>175</v>
      </c>
      <c r="G42" s="102" t="s">
        <v>249</v>
      </c>
      <c r="H42" s="113"/>
      <c r="I42" s="99"/>
      <c r="J42" s="104"/>
      <c r="K42" s="114">
        <v>943672</v>
      </c>
      <c r="L42" s="23">
        <v>943672</v>
      </c>
      <c r="M42" s="23"/>
      <c r="N42" s="6"/>
      <c r="O42" s="6"/>
      <c r="P42" s="6"/>
      <c r="Q42" s="6"/>
    </row>
    <row r="43" spans="1:17" ht="62">
      <c r="A43" s="99">
        <v>35</v>
      </c>
      <c r="B43" s="100" t="s">
        <v>172</v>
      </c>
      <c r="C43" s="102" t="s">
        <v>88</v>
      </c>
      <c r="D43" s="102" t="s">
        <v>250</v>
      </c>
      <c r="E43" s="101"/>
      <c r="F43" s="104" t="s">
        <v>175</v>
      </c>
      <c r="G43" s="102" t="s">
        <v>251</v>
      </c>
      <c r="H43" s="113"/>
      <c r="I43" s="99"/>
      <c r="J43" s="104"/>
      <c r="K43" s="115">
        <v>807965</v>
      </c>
      <c r="L43" s="23">
        <v>807965</v>
      </c>
      <c r="M43" s="23"/>
      <c r="N43" s="6"/>
      <c r="O43" s="6"/>
      <c r="P43" s="6"/>
      <c r="Q43" s="6"/>
    </row>
    <row r="44" spans="1:17" ht="93">
      <c r="A44" s="99">
        <v>36</v>
      </c>
      <c r="B44" s="100" t="s">
        <v>127</v>
      </c>
      <c r="C44" s="102" t="s">
        <v>88</v>
      </c>
      <c r="D44" s="102" t="s">
        <v>252</v>
      </c>
      <c r="E44" s="101"/>
      <c r="F44" s="104" t="s">
        <v>175</v>
      </c>
      <c r="G44" s="102" t="s">
        <v>253</v>
      </c>
      <c r="H44" s="113"/>
      <c r="I44" s="99"/>
      <c r="J44" s="104"/>
      <c r="K44" s="115">
        <v>1218800</v>
      </c>
      <c r="L44" s="115">
        <v>1218800</v>
      </c>
      <c r="M44" s="115"/>
      <c r="N44" s="6"/>
      <c r="O44" s="6"/>
      <c r="P44" s="6"/>
      <c r="Q44" s="6"/>
    </row>
    <row r="45" spans="1:17" ht="77.5">
      <c r="A45" s="99">
        <v>37</v>
      </c>
      <c r="B45" s="100" t="s">
        <v>172</v>
      </c>
      <c r="C45" s="102" t="s">
        <v>88</v>
      </c>
      <c r="D45" s="102" t="s">
        <v>254</v>
      </c>
      <c r="E45" s="101"/>
      <c r="F45" s="104" t="s">
        <v>175</v>
      </c>
      <c r="G45" s="102" t="s">
        <v>255</v>
      </c>
      <c r="H45" s="113"/>
      <c r="I45" s="99"/>
      <c r="J45" s="104"/>
      <c r="K45" s="115">
        <v>4709460</v>
      </c>
      <c r="L45" s="115"/>
      <c r="M45" s="23"/>
      <c r="N45" s="6"/>
      <c r="O45" s="6"/>
      <c r="P45" s="6"/>
      <c r="Q45" s="6"/>
    </row>
    <row r="46" spans="1:17" ht="77.5">
      <c r="A46" s="99">
        <v>38</v>
      </c>
      <c r="B46" s="100" t="s">
        <v>100</v>
      </c>
      <c r="C46" s="102" t="s">
        <v>88</v>
      </c>
      <c r="D46" s="102" t="s">
        <v>256</v>
      </c>
      <c r="E46" s="101"/>
      <c r="F46" s="104" t="s">
        <v>175</v>
      </c>
      <c r="G46" s="102" t="s">
        <v>255</v>
      </c>
      <c r="H46" s="113"/>
      <c r="I46" s="99"/>
      <c r="J46" s="104"/>
      <c r="K46" s="115">
        <v>9491500</v>
      </c>
      <c r="L46" s="115"/>
      <c r="M46" s="23"/>
      <c r="N46" s="6"/>
      <c r="O46" s="6"/>
      <c r="P46" s="6"/>
      <c r="Q46" s="6"/>
    </row>
    <row r="47" spans="1:17" ht="46.5">
      <c r="A47" s="99">
        <v>39</v>
      </c>
      <c r="B47" s="100" t="s">
        <v>127</v>
      </c>
      <c r="C47" s="102" t="s">
        <v>88</v>
      </c>
      <c r="D47" s="102" t="s">
        <v>257</v>
      </c>
      <c r="E47" s="101"/>
      <c r="F47" s="104" t="s">
        <v>175</v>
      </c>
      <c r="G47" s="102" t="s">
        <v>258</v>
      </c>
      <c r="H47" s="113"/>
      <c r="I47" s="99"/>
      <c r="J47" s="104"/>
      <c r="K47" s="114">
        <v>4198649</v>
      </c>
      <c r="L47" s="114"/>
      <c r="M47" s="23"/>
      <c r="N47" s="6"/>
      <c r="O47" s="6"/>
      <c r="P47" s="6"/>
      <c r="Q47" s="6"/>
    </row>
    <row r="48" spans="1:17" ht="93">
      <c r="A48" s="99">
        <v>40</v>
      </c>
      <c r="B48" s="100" t="s">
        <v>172</v>
      </c>
      <c r="C48" s="102" t="s">
        <v>88</v>
      </c>
      <c r="D48" s="102" t="s">
        <v>259</v>
      </c>
      <c r="E48" s="101"/>
      <c r="F48" s="104" t="s">
        <v>175</v>
      </c>
      <c r="G48" s="102" t="s">
        <v>260</v>
      </c>
      <c r="H48" s="113"/>
      <c r="I48" s="99"/>
      <c r="J48" s="104"/>
      <c r="K48" s="114">
        <v>1700000000</v>
      </c>
      <c r="L48" s="114"/>
      <c r="M48" s="23"/>
      <c r="N48" s="6"/>
      <c r="O48" s="6"/>
      <c r="P48" s="6"/>
      <c r="Q48" s="6"/>
    </row>
    <row r="49" spans="1:17" ht="46.5">
      <c r="A49" s="99">
        <v>41</v>
      </c>
      <c r="B49" s="100" t="s">
        <v>172</v>
      </c>
      <c r="C49" s="102" t="s">
        <v>88</v>
      </c>
      <c r="D49" s="106" t="s">
        <v>261</v>
      </c>
      <c r="E49" s="104"/>
      <c r="F49" s="104" t="s">
        <v>175</v>
      </c>
      <c r="G49" s="102" t="s">
        <v>262</v>
      </c>
      <c r="H49" s="113"/>
      <c r="I49" s="99"/>
      <c r="J49" s="104"/>
      <c r="K49" s="114">
        <v>39959400</v>
      </c>
      <c r="L49" s="114"/>
      <c r="M49" s="23"/>
      <c r="N49" s="6"/>
      <c r="O49" s="6"/>
      <c r="P49" s="6"/>
      <c r="Q49" s="6"/>
    </row>
    <row r="50" spans="1:17" ht="77.5">
      <c r="A50" s="99">
        <v>42</v>
      </c>
      <c r="B50" s="100" t="s">
        <v>172</v>
      </c>
      <c r="C50" s="102" t="s">
        <v>88</v>
      </c>
      <c r="D50" s="102" t="s">
        <v>263</v>
      </c>
      <c r="E50" s="101"/>
      <c r="F50" s="104" t="s">
        <v>175</v>
      </c>
      <c r="G50" s="102" t="s">
        <v>264</v>
      </c>
      <c r="H50" s="113"/>
      <c r="I50" s="99"/>
      <c r="J50" s="104"/>
      <c r="K50" s="115">
        <v>23000000</v>
      </c>
      <c r="L50" s="115"/>
      <c r="M50" s="23"/>
      <c r="N50" s="6"/>
      <c r="O50" s="6"/>
      <c r="P50" s="6"/>
      <c r="Q50" s="6"/>
    </row>
    <row r="51" spans="1:17" ht="77.5">
      <c r="A51" s="99">
        <v>43</v>
      </c>
      <c r="B51" s="100" t="s">
        <v>90</v>
      </c>
      <c r="C51" s="102" t="s">
        <v>88</v>
      </c>
      <c r="D51" s="102" t="s">
        <v>265</v>
      </c>
      <c r="E51" s="101"/>
      <c r="F51" s="104" t="s">
        <v>175</v>
      </c>
      <c r="G51" s="102" t="s">
        <v>266</v>
      </c>
      <c r="H51" s="113"/>
      <c r="I51" s="99"/>
      <c r="J51" s="104"/>
      <c r="K51" s="115">
        <v>697150</v>
      </c>
      <c r="L51" s="23">
        <v>697150</v>
      </c>
      <c r="M51" s="23"/>
      <c r="N51" s="6"/>
      <c r="O51" s="6"/>
      <c r="P51" s="6"/>
      <c r="Q51" s="6"/>
    </row>
    <row r="52" spans="1:17" ht="93">
      <c r="A52" s="99">
        <v>45</v>
      </c>
      <c r="B52" s="100" t="s">
        <v>172</v>
      </c>
      <c r="C52" s="102" t="s">
        <v>267</v>
      </c>
      <c r="D52" s="102" t="s">
        <v>268</v>
      </c>
      <c r="E52" s="101" t="s">
        <v>269</v>
      </c>
      <c r="F52" s="104" t="s">
        <v>175</v>
      </c>
      <c r="G52" s="102" t="s">
        <v>270</v>
      </c>
      <c r="H52" s="113"/>
      <c r="I52" s="99"/>
      <c r="J52" s="104" t="s">
        <v>269</v>
      </c>
      <c r="K52" s="114">
        <v>12913200</v>
      </c>
      <c r="L52" s="23">
        <v>12913200</v>
      </c>
      <c r="M52" s="23"/>
      <c r="N52" s="6"/>
      <c r="O52" s="6"/>
      <c r="P52" s="6"/>
      <c r="Q52" s="6"/>
    </row>
    <row r="53" spans="1:17" ht="46.5">
      <c r="A53" s="99">
        <v>46</v>
      </c>
      <c r="B53" s="100" t="s">
        <v>172</v>
      </c>
      <c r="C53" s="102" t="s">
        <v>86</v>
      </c>
      <c r="D53" s="102" t="s">
        <v>271</v>
      </c>
      <c r="E53" s="101"/>
      <c r="F53" s="104" t="s">
        <v>175</v>
      </c>
      <c r="G53" s="102" t="s">
        <v>272</v>
      </c>
      <c r="H53" s="113"/>
      <c r="I53" s="99"/>
      <c r="J53" s="104"/>
      <c r="K53" s="114">
        <v>9485500</v>
      </c>
      <c r="L53" s="23">
        <v>5750260</v>
      </c>
      <c r="M53" s="23"/>
      <c r="N53" s="6"/>
      <c r="O53" s="6"/>
      <c r="P53" s="6"/>
      <c r="Q53" s="6"/>
    </row>
    <row r="54" spans="1:17" s="71" customFormat="1" ht="108" customHeight="1">
      <c r="A54" s="99">
        <v>47</v>
      </c>
      <c r="B54" s="100" t="s">
        <v>172</v>
      </c>
      <c r="C54" s="102" t="s">
        <v>86</v>
      </c>
      <c r="D54" s="102" t="s">
        <v>273</v>
      </c>
      <c r="E54" s="101"/>
      <c r="F54" s="104" t="s">
        <v>175</v>
      </c>
      <c r="G54" s="102" t="s">
        <v>272</v>
      </c>
      <c r="H54" s="113"/>
      <c r="I54" s="99"/>
      <c r="J54" s="104"/>
      <c r="K54" s="115">
        <v>3578344</v>
      </c>
      <c r="L54" s="214">
        <v>2365956</v>
      </c>
      <c r="M54" s="214"/>
      <c r="N54" s="183"/>
      <c r="O54" s="183"/>
      <c r="P54" s="183"/>
      <c r="Q54" s="183"/>
    </row>
    <row r="55" spans="1:17" s="71" customFormat="1" ht="93">
      <c r="A55" s="99">
        <v>48</v>
      </c>
      <c r="B55" s="100" t="s">
        <v>127</v>
      </c>
      <c r="C55" s="102" t="s">
        <v>173</v>
      </c>
      <c r="D55" s="102" t="s">
        <v>274</v>
      </c>
      <c r="E55" s="103"/>
      <c r="F55" s="104" t="s">
        <v>175</v>
      </c>
      <c r="G55" s="102" t="s">
        <v>275</v>
      </c>
      <c r="H55" s="113"/>
      <c r="I55" s="99"/>
      <c r="J55" s="279"/>
      <c r="K55" s="115">
        <v>9481840</v>
      </c>
      <c r="L55" s="214">
        <v>9481840</v>
      </c>
      <c r="M55" s="214"/>
      <c r="N55" s="183"/>
      <c r="O55" s="183"/>
      <c r="P55" s="183"/>
      <c r="Q55" s="183"/>
    </row>
    <row r="56" spans="1:17" ht="62">
      <c r="A56" s="99">
        <v>49</v>
      </c>
      <c r="B56" s="100" t="s">
        <v>100</v>
      </c>
      <c r="C56" s="102" t="s">
        <v>276</v>
      </c>
      <c r="D56" s="102" t="s">
        <v>277</v>
      </c>
      <c r="E56" s="101"/>
      <c r="F56" s="104" t="s">
        <v>175</v>
      </c>
      <c r="G56" s="102" t="s">
        <v>278</v>
      </c>
      <c r="H56" s="102"/>
      <c r="I56" s="99"/>
      <c r="J56" s="104"/>
      <c r="K56" s="115">
        <v>14501350</v>
      </c>
      <c r="L56" s="23">
        <v>11297857</v>
      </c>
      <c r="M56" s="23"/>
      <c r="N56" s="6"/>
      <c r="O56" s="6"/>
      <c r="P56" s="6"/>
      <c r="Q56" s="6"/>
    </row>
    <row r="57" spans="1:17" ht="62">
      <c r="A57" s="99">
        <v>50</v>
      </c>
      <c r="B57" s="100" t="s">
        <v>100</v>
      </c>
      <c r="C57" s="102" t="s">
        <v>276</v>
      </c>
      <c r="D57" s="102" t="s">
        <v>279</v>
      </c>
      <c r="E57" s="101"/>
      <c r="F57" s="104">
        <v>3110599</v>
      </c>
      <c r="G57" s="102" t="s">
        <v>280</v>
      </c>
      <c r="H57" s="102"/>
      <c r="I57" s="99"/>
      <c r="J57" s="104"/>
      <c r="K57" s="114">
        <v>967800</v>
      </c>
      <c r="L57" s="23">
        <v>967800</v>
      </c>
      <c r="M57" s="23"/>
      <c r="N57" s="6"/>
      <c r="O57" s="6"/>
      <c r="P57" s="6"/>
      <c r="Q57" s="6"/>
    </row>
    <row r="58" spans="1:17" ht="62">
      <c r="A58" s="99">
        <v>51</v>
      </c>
      <c r="B58" s="100" t="s">
        <v>172</v>
      </c>
      <c r="C58" s="102" t="s">
        <v>276</v>
      </c>
      <c r="D58" s="102" t="s">
        <v>281</v>
      </c>
      <c r="E58" s="101" t="s">
        <v>282</v>
      </c>
      <c r="F58" s="104">
        <v>3110599</v>
      </c>
      <c r="G58" s="102" t="s">
        <v>283</v>
      </c>
      <c r="H58" s="102"/>
      <c r="I58" s="99"/>
      <c r="J58" s="104" t="s">
        <v>282</v>
      </c>
      <c r="K58" s="114">
        <v>1353000</v>
      </c>
      <c r="L58" s="23">
        <v>1067366</v>
      </c>
      <c r="M58" s="23"/>
      <c r="N58" s="6"/>
      <c r="O58" s="6"/>
      <c r="P58" s="6"/>
      <c r="Q58" s="6"/>
    </row>
    <row r="59" spans="1:17" ht="108.5">
      <c r="A59" s="99">
        <v>52</v>
      </c>
      <c r="B59" s="107" t="s">
        <v>284</v>
      </c>
      <c r="C59" s="102" t="s">
        <v>276</v>
      </c>
      <c r="D59" s="102" t="s">
        <v>285</v>
      </c>
      <c r="E59" s="101" t="s">
        <v>282</v>
      </c>
      <c r="F59" s="104">
        <v>3110599</v>
      </c>
      <c r="G59" s="102" t="s">
        <v>286</v>
      </c>
      <c r="H59" s="102"/>
      <c r="I59" s="99"/>
      <c r="J59" s="104" t="s">
        <v>282</v>
      </c>
      <c r="K59" s="114">
        <v>13809926</v>
      </c>
      <c r="L59" s="23">
        <v>10742806</v>
      </c>
      <c r="M59" s="23"/>
      <c r="N59" s="6"/>
      <c r="O59" s="6"/>
      <c r="P59" s="6"/>
      <c r="Q59" s="6"/>
    </row>
    <row r="60" spans="1:17" ht="108.5">
      <c r="A60" s="99">
        <v>53</v>
      </c>
      <c r="B60" s="100" t="s">
        <v>96</v>
      </c>
      <c r="C60" s="102" t="s">
        <v>276</v>
      </c>
      <c r="D60" s="102" t="s">
        <v>287</v>
      </c>
      <c r="E60" s="101" t="s">
        <v>288</v>
      </c>
      <c r="F60" s="104">
        <v>3110599</v>
      </c>
      <c r="G60" s="102" t="s">
        <v>289</v>
      </c>
      <c r="H60" s="102"/>
      <c r="I60" s="99"/>
      <c r="J60" s="104" t="s">
        <v>288</v>
      </c>
      <c r="K60" s="115">
        <v>923360</v>
      </c>
      <c r="L60" s="23">
        <v>923360</v>
      </c>
      <c r="M60" s="23"/>
      <c r="N60" s="6"/>
      <c r="O60" s="6"/>
      <c r="P60" s="6"/>
      <c r="Q60" s="6"/>
    </row>
    <row r="61" spans="1:17" ht="62">
      <c r="A61" s="99">
        <v>54</v>
      </c>
      <c r="B61" s="100" t="s">
        <v>96</v>
      </c>
      <c r="C61" s="102" t="s">
        <v>276</v>
      </c>
      <c r="D61" s="102" t="s">
        <v>290</v>
      </c>
      <c r="E61" s="101" t="s">
        <v>291</v>
      </c>
      <c r="F61" s="104">
        <v>3110599</v>
      </c>
      <c r="G61" s="102" t="s">
        <v>292</v>
      </c>
      <c r="H61" s="102"/>
      <c r="I61" s="99"/>
      <c r="J61" s="104" t="s">
        <v>291</v>
      </c>
      <c r="K61" s="115">
        <v>44326424</v>
      </c>
      <c r="L61" s="23">
        <v>44326424</v>
      </c>
      <c r="M61" s="23"/>
      <c r="N61" s="6"/>
      <c r="O61" s="6"/>
      <c r="P61" s="6"/>
      <c r="Q61" s="6"/>
    </row>
    <row r="62" spans="1:17" ht="93">
      <c r="A62" s="99">
        <v>55</v>
      </c>
      <c r="B62" s="100" t="s">
        <v>127</v>
      </c>
      <c r="C62" s="102" t="s">
        <v>293</v>
      </c>
      <c r="D62" s="102" t="s">
        <v>294</v>
      </c>
      <c r="E62" s="101">
        <v>38</v>
      </c>
      <c r="F62" s="104" t="s">
        <v>175</v>
      </c>
      <c r="G62" s="102" t="s">
        <v>295</v>
      </c>
      <c r="H62" s="102"/>
      <c r="I62" s="99"/>
      <c r="J62" s="104">
        <v>38</v>
      </c>
      <c r="K62" s="116">
        <v>6863904</v>
      </c>
      <c r="L62" s="116">
        <v>6863904</v>
      </c>
      <c r="M62" s="116"/>
      <c r="N62" s="6"/>
      <c r="O62" s="6"/>
      <c r="P62" s="6"/>
      <c r="Q62" s="6"/>
    </row>
    <row r="63" spans="1:17" ht="46.5">
      <c r="A63" s="99">
        <v>56</v>
      </c>
      <c r="B63" s="100" t="s">
        <v>100</v>
      </c>
      <c r="C63" s="102" t="s">
        <v>293</v>
      </c>
      <c r="D63" s="102" t="s">
        <v>296</v>
      </c>
      <c r="E63" s="101" t="s">
        <v>297</v>
      </c>
      <c r="F63" s="104" t="s">
        <v>175</v>
      </c>
      <c r="G63" s="102" t="s">
        <v>298</v>
      </c>
      <c r="H63" s="102"/>
      <c r="I63" s="99"/>
      <c r="J63" s="104" t="s">
        <v>297</v>
      </c>
      <c r="K63" s="117">
        <v>1918130</v>
      </c>
      <c r="L63" s="207">
        <v>2352000</v>
      </c>
      <c r="M63" s="207"/>
      <c r="N63" s="6"/>
      <c r="O63" s="6"/>
      <c r="P63" s="6"/>
      <c r="Q63" s="6"/>
    </row>
    <row r="64" spans="1:17" ht="108.5">
      <c r="A64" s="99">
        <v>57</v>
      </c>
      <c r="B64" s="100" t="s">
        <v>172</v>
      </c>
      <c r="C64" s="102" t="s">
        <v>293</v>
      </c>
      <c r="D64" s="102" t="s">
        <v>299</v>
      </c>
      <c r="E64" s="101"/>
      <c r="F64" s="104">
        <v>3110599</v>
      </c>
      <c r="G64" s="102" t="s">
        <v>300</v>
      </c>
      <c r="H64" s="102"/>
      <c r="I64" s="99"/>
      <c r="J64" s="104"/>
      <c r="K64" s="117">
        <v>5762208</v>
      </c>
      <c r="L64" s="207">
        <v>4454670</v>
      </c>
      <c r="M64" s="207"/>
      <c r="N64" s="6"/>
      <c r="O64" s="6"/>
      <c r="P64" s="6"/>
      <c r="Q64" s="6"/>
    </row>
    <row r="65" spans="1:17" ht="77.5">
      <c r="A65" s="99">
        <v>58</v>
      </c>
      <c r="B65" s="100" t="s">
        <v>96</v>
      </c>
      <c r="C65" s="102" t="s">
        <v>293</v>
      </c>
      <c r="D65" s="102" t="s">
        <v>301</v>
      </c>
      <c r="E65" s="101"/>
      <c r="F65" s="104">
        <v>3110599</v>
      </c>
      <c r="G65" s="102" t="s">
        <v>302</v>
      </c>
      <c r="H65" s="102"/>
      <c r="I65" s="99"/>
      <c r="J65" s="104"/>
      <c r="K65" s="117">
        <v>6792542.4000000004</v>
      </c>
      <c r="L65" s="207">
        <v>2951736</v>
      </c>
      <c r="M65" s="207"/>
      <c r="N65" s="6"/>
      <c r="O65" s="6"/>
      <c r="P65" s="6"/>
      <c r="Q65" s="6"/>
    </row>
    <row r="66" spans="1:17" ht="46.5">
      <c r="A66" s="99">
        <v>59</v>
      </c>
      <c r="B66" s="100" t="s">
        <v>172</v>
      </c>
      <c r="C66" s="102" t="s">
        <v>293</v>
      </c>
      <c r="D66" s="102" t="s">
        <v>303</v>
      </c>
      <c r="E66" s="101"/>
      <c r="F66" s="104">
        <v>3110599</v>
      </c>
      <c r="G66" s="102" t="s">
        <v>304</v>
      </c>
      <c r="H66" s="102"/>
      <c r="I66" s="99"/>
      <c r="J66" s="104"/>
      <c r="K66" s="117">
        <v>938068</v>
      </c>
      <c r="L66" s="117">
        <v>938068</v>
      </c>
      <c r="M66" s="117"/>
      <c r="N66" s="6"/>
      <c r="O66" s="6"/>
      <c r="P66" s="6"/>
      <c r="Q66" s="6"/>
    </row>
    <row r="67" spans="1:17" s="84" customFormat="1" ht="46.5">
      <c r="A67" s="119">
        <v>60</v>
      </c>
      <c r="B67" s="120" t="s">
        <v>96</v>
      </c>
      <c r="C67" s="122" t="s">
        <v>293</v>
      </c>
      <c r="D67" s="122" t="s">
        <v>305</v>
      </c>
      <c r="E67" s="121"/>
      <c r="F67" s="123">
        <v>3110599</v>
      </c>
      <c r="G67" s="122" t="s">
        <v>306</v>
      </c>
      <c r="H67" s="122"/>
      <c r="I67" s="119"/>
      <c r="J67" s="123"/>
      <c r="K67" s="124">
        <v>3974856</v>
      </c>
      <c r="L67" s="124">
        <v>3974856</v>
      </c>
      <c r="M67" s="124"/>
      <c r="N67" s="83"/>
      <c r="O67" s="83"/>
      <c r="P67" s="83"/>
      <c r="Q67" s="83"/>
    </row>
    <row r="68" spans="1:17" s="83" customFormat="1" ht="62">
      <c r="A68" s="99">
        <v>61</v>
      </c>
      <c r="B68" s="100" t="s">
        <v>100</v>
      </c>
      <c r="C68" s="102" t="s">
        <v>293</v>
      </c>
      <c r="D68" s="102" t="s">
        <v>308</v>
      </c>
      <c r="E68" s="101"/>
      <c r="F68" s="104" t="s">
        <v>175</v>
      </c>
      <c r="G68" s="102" t="s">
        <v>309</v>
      </c>
      <c r="H68" s="102"/>
      <c r="I68" s="99"/>
      <c r="J68" s="104"/>
      <c r="K68" s="117">
        <v>5869774</v>
      </c>
      <c r="L68" s="117">
        <v>5869774</v>
      </c>
      <c r="M68" s="117"/>
    </row>
    <row r="69" spans="1:17" s="83" customFormat="1" ht="62">
      <c r="A69" s="99">
        <v>62</v>
      </c>
      <c r="B69" s="100" t="s">
        <v>127</v>
      </c>
      <c r="C69" s="102" t="s">
        <v>293</v>
      </c>
      <c r="D69" s="102" t="s">
        <v>310</v>
      </c>
      <c r="E69" s="99" t="s">
        <v>311</v>
      </c>
      <c r="F69" s="104" t="s">
        <v>175</v>
      </c>
      <c r="G69" s="102" t="s">
        <v>312</v>
      </c>
      <c r="H69" s="102"/>
      <c r="I69" s="99"/>
      <c r="J69" s="104" t="s">
        <v>311</v>
      </c>
      <c r="K69" s="117">
        <v>2501700</v>
      </c>
      <c r="L69" s="207">
        <v>1010273</v>
      </c>
      <c r="M69" s="207"/>
    </row>
    <row r="70" spans="1:17" s="83" customFormat="1" ht="62">
      <c r="A70" s="99">
        <v>63</v>
      </c>
      <c r="B70" s="100" t="s">
        <v>172</v>
      </c>
      <c r="C70" s="102" t="s">
        <v>293</v>
      </c>
      <c r="D70" s="102" t="s">
        <v>313</v>
      </c>
      <c r="E70" s="101"/>
      <c r="F70" s="104" t="s">
        <v>175</v>
      </c>
      <c r="G70" s="102" t="s">
        <v>314</v>
      </c>
      <c r="H70" s="102"/>
      <c r="I70" s="99"/>
      <c r="J70" s="104"/>
      <c r="K70" s="117">
        <v>728182</v>
      </c>
      <c r="L70" s="207">
        <v>728182</v>
      </c>
      <c r="M70" s="207"/>
    </row>
    <row r="71" spans="1:17" s="83" customFormat="1" ht="77.5">
      <c r="A71" s="99">
        <v>64</v>
      </c>
      <c r="B71" s="100" t="s">
        <v>172</v>
      </c>
      <c r="C71" s="102" t="s">
        <v>293</v>
      </c>
      <c r="D71" s="102" t="s">
        <v>315</v>
      </c>
      <c r="E71" s="101"/>
      <c r="F71" s="104" t="s">
        <v>175</v>
      </c>
      <c r="G71" s="102" t="s">
        <v>316</v>
      </c>
      <c r="H71" s="102"/>
      <c r="I71" s="196" t="s">
        <v>765</v>
      </c>
      <c r="J71" s="104"/>
      <c r="K71" s="117">
        <v>2936190</v>
      </c>
      <c r="L71" s="207">
        <v>2297624</v>
      </c>
      <c r="M71" s="207"/>
    </row>
    <row r="72" spans="1:17" s="83" customFormat="1" ht="93">
      <c r="A72" s="99">
        <v>65</v>
      </c>
      <c r="B72" s="100" t="s">
        <v>96</v>
      </c>
      <c r="C72" s="102" t="s">
        <v>293</v>
      </c>
      <c r="D72" s="102" t="s">
        <v>317</v>
      </c>
      <c r="E72" s="101"/>
      <c r="F72" s="104" t="s">
        <v>175</v>
      </c>
      <c r="G72" s="102" t="s">
        <v>318</v>
      </c>
      <c r="H72" s="102"/>
      <c r="I72" s="99" t="s">
        <v>764</v>
      </c>
      <c r="J72" s="104"/>
      <c r="K72" s="117">
        <v>1120000</v>
      </c>
      <c r="L72" s="207">
        <v>496630</v>
      </c>
      <c r="M72" s="207"/>
    </row>
    <row r="73" spans="1:17" s="83" customFormat="1" ht="77.5">
      <c r="A73" s="99">
        <v>66</v>
      </c>
      <c r="B73" s="100" t="s">
        <v>90</v>
      </c>
      <c r="C73" s="102" t="s">
        <v>293</v>
      </c>
      <c r="D73" s="102" t="s">
        <v>319</v>
      </c>
      <c r="E73" s="101"/>
      <c r="F73" s="104" t="s">
        <v>175</v>
      </c>
      <c r="G73" s="102" t="s">
        <v>320</v>
      </c>
      <c r="H73" s="102"/>
      <c r="I73" s="99" t="s">
        <v>763</v>
      </c>
      <c r="J73" s="104"/>
      <c r="K73" s="117">
        <v>1884072</v>
      </c>
      <c r="L73" s="138">
        <v>1884072</v>
      </c>
      <c r="M73" s="138"/>
    </row>
    <row r="74" spans="1:17" s="83" customFormat="1" ht="93">
      <c r="A74" s="99">
        <v>67</v>
      </c>
      <c r="B74" s="100" t="s">
        <v>100</v>
      </c>
      <c r="C74" s="102" t="s">
        <v>293</v>
      </c>
      <c r="D74" s="102" t="s">
        <v>321</v>
      </c>
      <c r="E74" s="101"/>
      <c r="F74" s="104" t="s">
        <v>175</v>
      </c>
      <c r="G74" s="102" t="s">
        <v>322</v>
      </c>
      <c r="H74" s="102"/>
      <c r="I74" s="99" t="s">
        <v>762</v>
      </c>
      <c r="J74" s="104"/>
      <c r="K74" s="117">
        <v>2501700</v>
      </c>
      <c r="L74" s="207">
        <v>2365542</v>
      </c>
      <c r="M74" s="207"/>
    </row>
    <row r="75" spans="1:17" s="83" customFormat="1" ht="62">
      <c r="A75" s="99">
        <v>68</v>
      </c>
      <c r="B75" s="100" t="s">
        <v>100</v>
      </c>
      <c r="C75" s="102" t="s">
        <v>293</v>
      </c>
      <c r="D75" s="102" t="s">
        <v>323</v>
      </c>
      <c r="E75" s="101"/>
      <c r="F75" s="104" t="s">
        <v>175</v>
      </c>
      <c r="G75" s="102" t="s">
        <v>324</v>
      </c>
      <c r="H75" s="102"/>
      <c r="I75" s="99"/>
      <c r="J75" s="104"/>
      <c r="K75" s="117">
        <v>2938741</v>
      </c>
      <c r="L75" s="207">
        <v>2938742</v>
      </c>
      <c r="M75" s="207"/>
    </row>
    <row r="76" spans="1:17" s="83" customFormat="1" ht="77.5">
      <c r="A76" s="99">
        <v>69</v>
      </c>
      <c r="B76" s="100" t="s">
        <v>172</v>
      </c>
      <c r="C76" s="126" t="s">
        <v>325</v>
      </c>
      <c r="D76" s="126" t="s">
        <v>326</v>
      </c>
      <c r="E76" s="127"/>
      <c r="F76" s="104" t="s">
        <v>175</v>
      </c>
      <c r="G76" s="126" t="s">
        <v>327</v>
      </c>
      <c r="H76" s="113"/>
      <c r="I76" s="190"/>
      <c r="J76" s="280"/>
      <c r="K76" s="117">
        <v>4833000</v>
      </c>
      <c r="L76" s="117"/>
    </row>
    <row r="77" spans="1:17" s="83" customFormat="1" ht="77.5">
      <c r="A77" s="99">
        <v>70</v>
      </c>
      <c r="B77" s="100" t="s">
        <v>127</v>
      </c>
      <c r="C77" s="126" t="s">
        <v>328</v>
      </c>
      <c r="D77" s="128" t="s">
        <v>329</v>
      </c>
      <c r="E77" s="127"/>
      <c r="F77" s="104" t="s">
        <v>175</v>
      </c>
      <c r="G77" s="126" t="s">
        <v>330</v>
      </c>
      <c r="H77" s="113"/>
      <c r="I77" s="190"/>
      <c r="J77" s="269"/>
      <c r="K77" s="117">
        <v>12754896</v>
      </c>
      <c r="L77" s="117"/>
      <c r="M77" s="206"/>
    </row>
    <row r="78" spans="1:17" s="83" customFormat="1" ht="77.5">
      <c r="A78" s="99">
        <v>71</v>
      </c>
      <c r="B78" s="100" t="s">
        <v>89</v>
      </c>
      <c r="C78" s="126" t="s">
        <v>328</v>
      </c>
      <c r="D78" s="128" t="s">
        <v>331</v>
      </c>
      <c r="E78" s="127"/>
      <c r="F78" s="104" t="s">
        <v>175</v>
      </c>
      <c r="G78" s="126" t="s">
        <v>332</v>
      </c>
      <c r="H78" s="113"/>
      <c r="I78" s="190"/>
      <c r="J78" s="269"/>
      <c r="K78" s="117">
        <v>2009000</v>
      </c>
      <c r="L78" s="117"/>
      <c r="M78" s="206"/>
    </row>
    <row r="79" spans="1:17" s="83" customFormat="1" ht="77.5">
      <c r="A79" s="99">
        <v>72</v>
      </c>
      <c r="B79" s="100" t="s">
        <v>127</v>
      </c>
      <c r="C79" s="126" t="s">
        <v>328</v>
      </c>
      <c r="D79" s="128" t="s">
        <v>333</v>
      </c>
      <c r="E79" s="127"/>
      <c r="F79" s="104" t="s">
        <v>175</v>
      </c>
      <c r="G79" s="126" t="s">
        <v>334</v>
      </c>
      <c r="H79" s="113"/>
      <c r="I79" s="190"/>
      <c r="J79" s="269"/>
      <c r="K79" s="117">
        <v>897840</v>
      </c>
      <c r="L79" s="117"/>
      <c r="M79" s="206"/>
    </row>
    <row r="80" spans="1:17" s="85" customFormat="1" ht="77.5">
      <c r="A80" s="99">
        <v>73</v>
      </c>
      <c r="B80" s="100" t="s">
        <v>127</v>
      </c>
      <c r="C80" s="126" t="s">
        <v>328</v>
      </c>
      <c r="D80" s="128" t="s">
        <v>335</v>
      </c>
      <c r="E80" s="127"/>
      <c r="F80" s="104" t="s">
        <v>175</v>
      </c>
      <c r="G80" s="126" t="s">
        <v>336</v>
      </c>
      <c r="H80" s="113"/>
      <c r="I80" s="190"/>
      <c r="J80" s="269"/>
      <c r="K80" s="117">
        <v>9971945.7599999998</v>
      </c>
      <c r="L80" s="117"/>
      <c r="M80" s="90"/>
    </row>
    <row r="81" spans="1:13" s="85" customFormat="1" ht="93">
      <c r="A81" s="99">
        <v>74</v>
      </c>
      <c r="B81" s="100" t="s">
        <v>172</v>
      </c>
      <c r="C81" s="126" t="s">
        <v>337</v>
      </c>
      <c r="D81" s="126" t="s">
        <v>338</v>
      </c>
      <c r="E81" s="127"/>
      <c r="F81" s="104" t="s">
        <v>175</v>
      </c>
      <c r="G81" s="126" t="s">
        <v>339</v>
      </c>
      <c r="H81" s="113"/>
      <c r="I81" s="190"/>
      <c r="J81" s="269"/>
      <c r="K81" s="117">
        <v>2195000</v>
      </c>
      <c r="L81" s="117"/>
      <c r="M81" s="90"/>
    </row>
    <row r="82" spans="1:13" s="85" customFormat="1" ht="77.5">
      <c r="A82" s="99">
        <v>75</v>
      </c>
      <c r="B82" s="100" t="s">
        <v>127</v>
      </c>
      <c r="C82" s="126" t="s">
        <v>328</v>
      </c>
      <c r="D82" s="128" t="s">
        <v>340</v>
      </c>
      <c r="E82" s="127"/>
      <c r="F82" s="104" t="s">
        <v>175</v>
      </c>
      <c r="G82" s="129" t="s">
        <v>341</v>
      </c>
      <c r="H82" s="113"/>
      <c r="I82" s="190"/>
      <c r="J82" s="269"/>
      <c r="K82" s="136">
        <v>4398740</v>
      </c>
      <c r="L82" s="136"/>
      <c r="M82" s="90"/>
    </row>
    <row r="83" spans="1:13" s="85" customFormat="1" ht="108.5">
      <c r="A83" s="99">
        <v>76</v>
      </c>
      <c r="B83" s="100" t="s">
        <v>172</v>
      </c>
      <c r="C83" s="126" t="s">
        <v>337</v>
      </c>
      <c r="D83" s="126" t="s">
        <v>342</v>
      </c>
      <c r="E83" s="127"/>
      <c r="F83" s="104" t="s">
        <v>175</v>
      </c>
      <c r="G83" s="126" t="s">
        <v>343</v>
      </c>
      <c r="H83" s="113"/>
      <c r="I83" s="190"/>
      <c r="J83" s="269"/>
      <c r="K83" s="117">
        <v>893600</v>
      </c>
      <c r="L83" s="117"/>
      <c r="M83" s="90"/>
    </row>
    <row r="84" spans="1:13" s="85" customFormat="1" ht="62">
      <c r="A84" s="99">
        <v>77</v>
      </c>
      <c r="B84" s="100" t="s">
        <v>100</v>
      </c>
      <c r="C84" s="130" t="s">
        <v>344</v>
      </c>
      <c r="D84" s="130" t="s">
        <v>345</v>
      </c>
      <c r="E84" s="127"/>
      <c r="F84" s="104" t="s">
        <v>175</v>
      </c>
      <c r="G84" s="130" t="s">
        <v>346</v>
      </c>
      <c r="H84" s="113"/>
      <c r="I84" s="190"/>
      <c r="J84" s="269"/>
      <c r="K84" s="117">
        <v>919980</v>
      </c>
      <c r="L84" s="117"/>
      <c r="M84" s="90"/>
    </row>
    <row r="85" spans="1:13" s="85" customFormat="1" ht="77.5">
      <c r="A85" s="99">
        <v>78</v>
      </c>
      <c r="B85" s="100" t="s">
        <v>127</v>
      </c>
      <c r="C85" s="126" t="s">
        <v>328</v>
      </c>
      <c r="D85" s="128" t="s">
        <v>347</v>
      </c>
      <c r="E85" s="127"/>
      <c r="F85" s="104" t="s">
        <v>175</v>
      </c>
      <c r="G85" s="130" t="s">
        <v>348</v>
      </c>
      <c r="H85" s="113"/>
      <c r="I85" s="190"/>
      <c r="J85" s="269"/>
      <c r="K85" s="136">
        <v>2791500</v>
      </c>
      <c r="L85" s="136"/>
      <c r="M85" s="90"/>
    </row>
    <row r="86" spans="1:13" s="85" customFormat="1" ht="124">
      <c r="A86" s="99">
        <v>79</v>
      </c>
      <c r="B86" s="100" t="s">
        <v>172</v>
      </c>
      <c r="C86" s="126" t="s">
        <v>328</v>
      </c>
      <c r="D86" s="126" t="s">
        <v>349</v>
      </c>
      <c r="E86" s="127"/>
      <c r="F86" s="104" t="s">
        <v>175</v>
      </c>
      <c r="G86" s="126" t="s">
        <v>350</v>
      </c>
      <c r="H86" s="113"/>
      <c r="I86" s="190"/>
      <c r="J86" s="269"/>
      <c r="K86" s="137">
        <v>13597694</v>
      </c>
      <c r="L86" s="137"/>
      <c r="M86" s="90"/>
    </row>
    <row r="87" spans="1:13" s="85" customFormat="1" ht="62">
      <c r="A87" s="99">
        <v>80</v>
      </c>
      <c r="B87" s="100" t="s">
        <v>100</v>
      </c>
      <c r="C87" s="126" t="s">
        <v>351</v>
      </c>
      <c r="D87" s="126" t="s">
        <v>352</v>
      </c>
      <c r="E87" s="127"/>
      <c r="F87" s="104" t="s">
        <v>175</v>
      </c>
      <c r="G87" s="126" t="s">
        <v>353</v>
      </c>
      <c r="H87" s="113"/>
      <c r="I87" s="190"/>
      <c r="J87" s="269"/>
      <c r="K87" s="117">
        <v>1996000</v>
      </c>
      <c r="L87" s="117"/>
    </row>
    <row r="88" spans="1:13" s="85" customFormat="1" ht="77.5">
      <c r="A88" s="99">
        <v>81</v>
      </c>
      <c r="B88" s="100" t="s">
        <v>172</v>
      </c>
      <c r="C88" s="126" t="s">
        <v>328</v>
      </c>
      <c r="D88" s="128" t="s">
        <v>354</v>
      </c>
      <c r="E88" s="127"/>
      <c r="F88" s="104" t="s">
        <v>175</v>
      </c>
      <c r="G88" s="126" t="s">
        <v>355</v>
      </c>
      <c r="H88" s="113"/>
      <c r="I88" s="190"/>
      <c r="J88" s="269"/>
      <c r="K88" s="117">
        <v>1773600</v>
      </c>
      <c r="L88" s="117"/>
      <c r="M88" s="90"/>
    </row>
    <row r="89" spans="1:13" s="85" customFormat="1" ht="77.5">
      <c r="A89" s="99">
        <v>82</v>
      </c>
      <c r="B89" s="100" t="s">
        <v>127</v>
      </c>
      <c r="C89" s="126" t="s">
        <v>328</v>
      </c>
      <c r="D89" s="128" t="s">
        <v>356</v>
      </c>
      <c r="E89" s="127"/>
      <c r="F89" s="104" t="s">
        <v>175</v>
      </c>
      <c r="G89" s="130" t="s">
        <v>357</v>
      </c>
      <c r="H89" s="113"/>
      <c r="I89" s="190"/>
      <c r="J89" s="269"/>
      <c r="K89" s="136">
        <v>493580</v>
      </c>
      <c r="L89" s="136"/>
      <c r="M89" s="90"/>
    </row>
    <row r="90" spans="1:13" s="85" customFormat="1" ht="62">
      <c r="A90" s="99">
        <v>83</v>
      </c>
      <c r="B90" s="100" t="s">
        <v>96</v>
      </c>
      <c r="C90" s="126" t="s">
        <v>344</v>
      </c>
      <c r="D90" s="128" t="s">
        <v>358</v>
      </c>
      <c r="E90" s="127"/>
      <c r="F90" s="104" t="s">
        <v>175</v>
      </c>
      <c r="G90" s="126" t="s">
        <v>359</v>
      </c>
      <c r="H90" s="113"/>
      <c r="I90" s="190"/>
      <c r="J90" s="269"/>
      <c r="K90" s="117">
        <v>4821990</v>
      </c>
      <c r="L90" s="117"/>
      <c r="M90" s="90"/>
    </row>
    <row r="91" spans="1:13" s="85" customFormat="1" ht="93">
      <c r="A91" s="99">
        <v>84</v>
      </c>
      <c r="B91" s="100" t="s">
        <v>100</v>
      </c>
      <c r="C91" s="126" t="s">
        <v>337</v>
      </c>
      <c r="D91" s="126" t="s">
        <v>360</v>
      </c>
      <c r="E91" s="127"/>
      <c r="F91" s="104" t="s">
        <v>175</v>
      </c>
      <c r="G91" s="126" t="s">
        <v>361</v>
      </c>
      <c r="H91" s="113"/>
      <c r="I91" s="190"/>
      <c r="J91" s="269"/>
      <c r="K91" s="137">
        <v>3489270</v>
      </c>
      <c r="L91" s="137"/>
      <c r="M91" s="90"/>
    </row>
    <row r="92" spans="1:13" s="85" customFormat="1" ht="77.5">
      <c r="A92" s="99">
        <v>85</v>
      </c>
      <c r="B92" s="100" t="s">
        <v>96</v>
      </c>
      <c r="C92" s="126" t="s">
        <v>328</v>
      </c>
      <c r="D92" s="128" t="s">
        <v>362</v>
      </c>
      <c r="E92" s="127"/>
      <c r="F92" s="104" t="s">
        <v>175</v>
      </c>
      <c r="G92" s="126" t="s">
        <v>363</v>
      </c>
      <c r="H92" s="113"/>
      <c r="I92" s="190"/>
      <c r="J92" s="269"/>
      <c r="K92" s="117">
        <v>5953381</v>
      </c>
      <c r="L92" s="117"/>
      <c r="M92" s="90"/>
    </row>
    <row r="93" spans="1:13" s="85" customFormat="1" ht="77.5">
      <c r="A93" s="99">
        <v>86</v>
      </c>
      <c r="B93" s="100" t="s">
        <v>172</v>
      </c>
      <c r="C93" s="126" t="s">
        <v>101</v>
      </c>
      <c r="D93" s="126" t="s">
        <v>364</v>
      </c>
      <c r="E93" s="127"/>
      <c r="F93" s="104" t="s">
        <v>175</v>
      </c>
      <c r="G93" s="126" t="s">
        <v>365</v>
      </c>
      <c r="H93" s="113"/>
      <c r="I93" s="190"/>
      <c r="J93" s="269"/>
      <c r="K93" s="117">
        <v>3392188</v>
      </c>
      <c r="L93" s="117"/>
    </row>
    <row r="94" spans="1:13" s="85" customFormat="1" ht="77.5">
      <c r="A94" s="99">
        <v>87</v>
      </c>
      <c r="B94" s="100" t="s">
        <v>172</v>
      </c>
      <c r="C94" s="126" t="s">
        <v>101</v>
      </c>
      <c r="D94" s="126" t="s">
        <v>366</v>
      </c>
      <c r="E94" s="127"/>
      <c r="F94" s="104" t="s">
        <v>175</v>
      </c>
      <c r="G94" s="126" t="s">
        <v>367</v>
      </c>
      <c r="H94" s="113"/>
      <c r="I94" s="190"/>
      <c r="J94" s="269"/>
      <c r="K94" s="117">
        <v>1495570</v>
      </c>
      <c r="L94" s="117"/>
    </row>
    <row r="95" spans="1:13" s="85" customFormat="1" ht="93">
      <c r="A95" s="99">
        <v>88</v>
      </c>
      <c r="B95" s="100" t="s">
        <v>91</v>
      </c>
      <c r="C95" s="126" t="s">
        <v>157</v>
      </c>
      <c r="D95" s="126" t="s">
        <v>368</v>
      </c>
      <c r="E95" s="127"/>
      <c r="F95" s="104" t="s">
        <v>175</v>
      </c>
      <c r="G95" s="126" t="s">
        <v>369</v>
      </c>
      <c r="H95" s="113"/>
      <c r="I95" s="190"/>
      <c r="J95" s="269"/>
      <c r="K95" s="117">
        <v>1668380</v>
      </c>
      <c r="L95" s="117"/>
    </row>
    <row r="96" spans="1:13" s="85" customFormat="1" ht="62">
      <c r="A96" s="99">
        <v>89</v>
      </c>
      <c r="B96" s="100" t="s">
        <v>100</v>
      </c>
      <c r="C96" s="126" t="s">
        <v>157</v>
      </c>
      <c r="D96" s="126" t="s">
        <v>370</v>
      </c>
      <c r="E96" s="127"/>
      <c r="F96" s="104" t="s">
        <v>175</v>
      </c>
      <c r="G96" s="126" t="s">
        <v>371</v>
      </c>
      <c r="H96" s="113"/>
      <c r="I96" s="190"/>
      <c r="J96" s="269"/>
      <c r="K96" s="117">
        <v>1898351</v>
      </c>
      <c r="L96" s="117"/>
    </row>
    <row r="97" spans="1:13" s="85" customFormat="1" ht="77.5">
      <c r="A97" s="99">
        <v>90</v>
      </c>
      <c r="B97" s="100" t="s">
        <v>127</v>
      </c>
      <c r="C97" s="126" t="s">
        <v>328</v>
      </c>
      <c r="D97" s="126" t="s">
        <v>372</v>
      </c>
      <c r="E97" s="127"/>
      <c r="F97" s="104" t="s">
        <v>175</v>
      </c>
      <c r="G97" s="126" t="s">
        <v>373</v>
      </c>
      <c r="H97" s="113"/>
      <c r="I97" s="190"/>
      <c r="J97" s="269"/>
      <c r="K97" s="117">
        <v>4224060</v>
      </c>
      <c r="L97" s="117"/>
      <c r="M97" s="90"/>
    </row>
    <row r="98" spans="1:13" s="85" customFormat="1" ht="62">
      <c r="A98" s="99">
        <v>91</v>
      </c>
      <c r="B98" s="100" t="s">
        <v>91</v>
      </c>
      <c r="C98" s="126" t="s">
        <v>325</v>
      </c>
      <c r="D98" s="128" t="s">
        <v>374</v>
      </c>
      <c r="E98" s="127"/>
      <c r="F98" s="104" t="s">
        <v>175</v>
      </c>
      <c r="G98" s="126" t="s">
        <v>375</v>
      </c>
      <c r="H98" s="113"/>
      <c r="I98" s="190"/>
      <c r="J98" s="269"/>
      <c r="K98" s="117">
        <v>2424980</v>
      </c>
      <c r="L98" s="117"/>
    </row>
    <row r="99" spans="1:13" s="85" customFormat="1" ht="77.5">
      <c r="A99" s="99">
        <v>93</v>
      </c>
      <c r="B99" s="100" t="s">
        <v>89</v>
      </c>
      <c r="C99" s="126" t="s">
        <v>328</v>
      </c>
      <c r="D99" s="128" t="s">
        <v>376</v>
      </c>
      <c r="E99" s="127"/>
      <c r="F99" s="104" t="s">
        <v>175</v>
      </c>
      <c r="G99" s="126" t="s">
        <v>377</v>
      </c>
      <c r="H99" s="113"/>
      <c r="I99" s="190"/>
      <c r="J99" s="269"/>
      <c r="K99" s="117">
        <v>3748750</v>
      </c>
      <c r="L99" s="117"/>
      <c r="M99" s="90"/>
    </row>
    <row r="100" spans="1:13" s="85" customFormat="1" ht="77.5">
      <c r="A100" s="99">
        <v>94</v>
      </c>
      <c r="B100" s="100" t="s">
        <v>96</v>
      </c>
      <c r="C100" s="126" t="s">
        <v>328</v>
      </c>
      <c r="D100" s="128" t="s">
        <v>378</v>
      </c>
      <c r="E100" s="127"/>
      <c r="F100" s="104" t="s">
        <v>175</v>
      </c>
      <c r="G100" s="126" t="s">
        <v>379</v>
      </c>
      <c r="H100" s="113"/>
      <c r="I100" s="190"/>
      <c r="J100" s="269"/>
      <c r="K100" s="117">
        <v>8608824</v>
      </c>
      <c r="L100" s="117"/>
      <c r="M100" s="90"/>
    </row>
    <row r="101" spans="1:13" s="85" customFormat="1" ht="46.5">
      <c r="A101" s="99">
        <v>95</v>
      </c>
      <c r="B101" s="100" t="s">
        <v>96</v>
      </c>
      <c r="C101" s="126" t="s">
        <v>380</v>
      </c>
      <c r="D101" s="126" t="s">
        <v>381</v>
      </c>
      <c r="E101" s="127"/>
      <c r="F101" s="104" t="s">
        <v>175</v>
      </c>
      <c r="G101" s="126" t="s">
        <v>382</v>
      </c>
      <c r="H101" s="113"/>
      <c r="I101" s="190"/>
      <c r="J101" s="269"/>
      <c r="K101" s="137">
        <v>7040100.9000000004</v>
      </c>
      <c r="L101" s="137"/>
    </row>
    <row r="102" spans="1:13" s="85" customFormat="1" ht="62">
      <c r="A102" s="99">
        <v>96</v>
      </c>
      <c r="B102" s="100" t="s">
        <v>127</v>
      </c>
      <c r="C102" s="126" t="s">
        <v>351</v>
      </c>
      <c r="D102" s="126" t="s">
        <v>383</v>
      </c>
      <c r="E102" s="127"/>
      <c r="F102" s="104" t="s">
        <v>175</v>
      </c>
      <c r="G102" s="126" t="s">
        <v>384</v>
      </c>
      <c r="H102" s="113"/>
      <c r="I102" s="190"/>
      <c r="J102" s="269"/>
      <c r="K102" s="137">
        <v>4363896.8</v>
      </c>
      <c r="L102" s="137"/>
    </row>
    <row r="103" spans="1:13" s="85" customFormat="1" ht="77.5">
      <c r="A103" s="99">
        <v>97</v>
      </c>
      <c r="B103" s="100" t="s">
        <v>100</v>
      </c>
      <c r="C103" s="126" t="s">
        <v>328</v>
      </c>
      <c r="D103" s="128" t="s">
        <v>385</v>
      </c>
      <c r="E103" s="127"/>
      <c r="F103" s="104" t="s">
        <v>175</v>
      </c>
      <c r="G103" s="126" t="s">
        <v>386</v>
      </c>
      <c r="H103" s="113"/>
      <c r="I103" s="190"/>
      <c r="J103" s="269"/>
      <c r="K103" s="117">
        <v>3393519</v>
      </c>
      <c r="L103" s="117"/>
      <c r="M103" s="90"/>
    </row>
    <row r="104" spans="1:13" s="85" customFormat="1" ht="93">
      <c r="A104" s="99">
        <v>98</v>
      </c>
      <c r="B104" s="100" t="s">
        <v>172</v>
      </c>
      <c r="C104" s="126" t="s">
        <v>344</v>
      </c>
      <c r="D104" s="128" t="s">
        <v>387</v>
      </c>
      <c r="E104" s="127"/>
      <c r="F104" s="104" t="s">
        <v>175</v>
      </c>
      <c r="G104" s="126" t="s">
        <v>388</v>
      </c>
      <c r="H104" s="113"/>
      <c r="I104" s="190"/>
      <c r="J104" s="269"/>
      <c r="K104" s="117">
        <v>2827500</v>
      </c>
      <c r="L104" s="117"/>
      <c r="M104" s="90"/>
    </row>
    <row r="105" spans="1:13" s="85" customFormat="1" ht="77.5">
      <c r="A105" s="99">
        <v>99</v>
      </c>
      <c r="B105" s="100" t="s">
        <v>172</v>
      </c>
      <c r="C105" s="126" t="s">
        <v>328</v>
      </c>
      <c r="D105" s="128" t="s">
        <v>389</v>
      </c>
      <c r="E105" s="127"/>
      <c r="F105" s="104" t="s">
        <v>175</v>
      </c>
      <c r="G105" s="126" t="s">
        <v>390</v>
      </c>
      <c r="H105" s="113"/>
      <c r="I105" s="190"/>
      <c r="J105" s="269"/>
      <c r="K105" s="117">
        <v>1999000</v>
      </c>
      <c r="L105" s="117"/>
      <c r="M105" s="90"/>
    </row>
    <row r="106" spans="1:13" s="85" customFormat="1" ht="77.5">
      <c r="A106" s="99">
        <v>100</v>
      </c>
      <c r="B106" s="100" t="s">
        <v>172</v>
      </c>
      <c r="C106" s="126" t="s">
        <v>328</v>
      </c>
      <c r="D106" s="128" t="s">
        <v>391</v>
      </c>
      <c r="E106" s="127"/>
      <c r="F106" s="104" t="s">
        <v>175</v>
      </c>
      <c r="G106" s="126" t="s">
        <v>392</v>
      </c>
      <c r="H106" s="113"/>
      <c r="I106" s="190"/>
      <c r="J106" s="269"/>
      <c r="K106" s="117">
        <v>939670</v>
      </c>
      <c r="L106" s="117"/>
      <c r="M106" s="90"/>
    </row>
    <row r="107" spans="1:13" s="85" customFormat="1" ht="77.5">
      <c r="A107" s="99">
        <v>101</v>
      </c>
      <c r="B107" s="100" t="s">
        <v>100</v>
      </c>
      <c r="C107" s="126" t="s">
        <v>328</v>
      </c>
      <c r="D107" s="128" t="s">
        <v>393</v>
      </c>
      <c r="E107" s="127"/>
      <c r="F107" s="104" t="s">
        <v>175</v>
      </c>
      <c r="G107" s="126" t="s">
        <v>394</v>
      </c>
      <c r="H107" s="113"/>
      <c r="I107" s="190"/>
      <c r="J107" s="269"/>
      <c r="K107" s="117">
        <v>2492550</v>
      </c>
      <c r="L107" s="117"/>
      <c r="M107" s="90"/>
    </row>
    <row r="108" spans="1:13" s="85" customFormat="1" ht="93">
      <c r="A108" s="99">
        <v>102</v>
      </c>
      <c r="B108" s="100" t="s">
        <v>172</v>
      </c>
      <c r="C108" s="126" t="s">
        <v>395</v>
      </c>
      <c r="D108" s="126" t="s">
        <v>396</v>
      </c>
      <c r="E108" s="127"/>
      <c r="F108" s="104" t="s">
        <v>175</v>
      </c>
      <c r="G108" s="126" t="s">
        <v>397</v>
      </c>
      <c r="H108" s="113"/>
      <c r="I108" s="190"/>
      <c r="J108" s="269"/>
      <c r="K108" s="136">
        <v>4517504</v>
      </c>
      <c r="L108" s="136"/>
      <c r="M108" s="209"/>
    </row>
    <row r="109" spans="1:13" s="85" customFormat="1" ht="62">
      <c r="A109" s="99">
        <v>103</v>
      </c>
      <c r="B109" s="100" t="s">
        <v>100</v>
      </c>
      <c r="C109" s="126" t="s">
        <v>395</v>
      </c>
      <c r="D109" s="126" t="s">
        <v>398</v>
      </c>
      <c r="E109" s="127"/>
      <c r="F109" s="104" t="s">
        <v>175</v>
      </c>
      <c r="G109" s="130" t="s">
        <v>399</v>
      </c>
      <c r="H109" s="113"/>
      <c r="I109" s="190"/>
      <c r="J109" s="269"/>
      <c r="K109" s="117">
        <v>1183510</v>
      </c>
      <c r="L109" s="117"/>
      <c r="M109" s="209"/>
    </row>
    <row r="110" spans="1:13" s="85" customFormat="1" ht="93">
      <c r="A110" s="99">
        <v>104</v>
      </c>
      <c r="B110" s="100" t="s">
        <v>172</v>
      </c>
      <c r="C110" s="126" t="s">
        <v>337</v>
      </c>
      <c r="D110" s="126" t="s">
        <v>342</v>
      </c>
      <c r="E110" s="127"/>
      <c r="F110" s="104" t="s">
        <v>175</v>
      </c>
      <c r="G110" s="126" t="s">
        <v>400</v>
      </c>
      <c r="H110" s="113"/>
      <c r="I110" s="190"/>
      <c r="J110" s="269"/>
      <c r="K110" s="136">
        <v>6139146</v>
      </c>
      <c r="L110" s="136"/>
      <c r="M110" s="90"/>
    </row>
    <row r="111" spans="1:13" s="85" customFormat="1" ht="46.5">
      <c r="A111" s="99">
        <v>105</v>
      </c>
      <c r="B111" s="100" t="s">
        <v>172</v>
      </c>
      <c r="C111" s="130" t="s">
        <v>401</v>
      </c>
      <c r="D111" s="126" t="s">
        <v>271</v>
      </c>
      <c r="E111" s="127"/>
      <c r="F111" s="104" t="s">
        <v>175</v>
      </c>
      <c r="G111" s="126" t="s">
        <v>272</v>
      </c>
      <c r="H111" s="113"/>
      <c r="I111" s="190"/>
      <c r="J111" s="269"/>
      <c r="K111" s="117">
        <v>970000</v>
      </c>
      <c r="L111" s="117"/>
      <c r="M111" s="90"/>
    </row>
    <row r="112" spans="1:13" s="85" customFormat="1" ht="77.5">
      <c r="A112" s="99">
        <v>106</v>
      </c>
      <c r="B112" s="100" t="s">
        <v>172</v>
      </c>
      <c r="C112" s="126" t="s">
        <v>328</v>
      </c>
      <c r="D112" s="128" t="s">
        <v>402</v>
      </c>
      <c r="E112" s="127"/>
      <c r="F112" s="104" t="s">
        <v>175</v>
      </c>
      <c r="G112" s="130" t="s">
        <v>403</v>
      </c>
      <c r="H112" s="113"/>
      <c r="I112" s="190"/>
      <c r="J112" s="269"/>
      <c r="K112" s="117">
        <v>2622000</v>
      </c>
      <c r="L112" s="117"/>
      <c r="M112" s="90"/>
    </row>
    <row r="113" spans="1:13" s="85" customFormat="1" ht="77.5">
      <c r="A113" s="99">
        <v>107</v>
      </c>
      <c r="B113" s="100" t="s">
        <v>100</v>
      </c>
      <c r="C113" s="126" t="s">
        <v>328</v>
      </c>
      <c r="D113" s="128" t="s">
        <v>404</v>
      </c>
      <c r="E113" s="127"/>
      <c r="F113" s="104" t="s">
        <v>175</v>
      </c>
      <c r="G113" s="126" t="s">
        <v>405</v>
      </c>
      <c r="H113" s="113"/>
      <c r="I113" s="190"/>
      <c r="J113" s="269"/>
      <c r="K113" s="136">
        <v>3677640</v>
      </c>
      <c r="L113" s="136"/>
      <c r="M113" s="90"/>
    </row>
    <row r="114" spans="1:13" s="85" customFormat="1" ht="93">
      <c r="A114" s="99">
        <v>108</v>
      </c>
      <c r="B114" s="100" t="s">
        <v>91</v>
      </c>
      <c r="C114" s="126" t="s">
        <v>344</v>
      </c>
      <c r="D114" s="128" t="s">
        <v>406</v>
      </c>
      <c r="E114" s="127"/>
      <c r="F114" s="104" t="s">
        <v>175</v>
      </c>
      <c r="G114" s="126" t="s">
        <v>407</v>
      </c>
      <c r="H114" s="113"/>
      <c r="I114" s="190"/>
      <c r="J114" s="269"/>
      <c r="K114" s="136">
        <v>1421600</v>
      </c>
      <c r="L114" s="136"/>
      <c r="M114" s="90"/>
    </row>
    <row r="115" spans="1:13" s="85" customFormat="1" ht="93">
      <c r="A115" s="99">
        <v>109</v>
      </c>
      <c r="B115" s="100" t="s">
        <v>127</v>
      </c>
      <c r="C115" s="126" t="s">
        <v>395</v>
      </c>
      <c r="D115" s="126" t="s">
        <v>408</v>
      </c>
      <c r="E115" s="127"/>
      <c r="F115" s="104" t="s">
        <v>175</v>
      </c>
      <c r="G115" s="126" t="s">
        <v>409</v>
      </c>
      <c r="H115" s="113"/>
      <c r="I115" s="190"/>
      <c r="J115" s="269"/>
      <c r="K115" s="136">
        <v>5132652</v>
      </c>
      <c r="L115" s="136"/>
      <c r="M115" s="209"/>
    </row>
    <row r="116" spans="1:13" s="85" customFormat="1" ht="77.5">
      <c r="A116" s="99">
        <v>110</v>
      </c>
      <c r="B116" s="100" t="s">
        <v>172</v>
      </c>
      <c r="C116" s="126" t="s">
        <v>344</v>
      </c>
      <c r="D116" s="126" t="s">
        <v>410</v>
      </c>
      <c r="E116" s="127"/>
      <c r="F116" s="104" t="s">
        <v>175</v>
      </c>
      <c r="G116" s="126" t="s">
        <v>411</v>
      </c>
      <c r="H116" s="113"/>
      <c r="I116" s="190"/>
      <c r="J116" s="269"/>
      <c r="K116" s="117">
        <v>2898643</v>
      </c>
      <c r="L116" s="117"/>
      <c r="M116" s="90"/>
    </row>
    <row r="117" spans="1:13" s="85" customFormat="1" ht="124">
      <c r="A117" s="99">
        <v>111</v>
      </c>
      <c r="B117" s="100" t="s">
        <v>172</v>
      </c>
      <c r="C117" s="126" t="s">
        <v>412</v>
      </c>
      <c r="D117" s="126" t="s">
        <v>413</v>
      </c>
      <c r="E117" s="127"/>
      <c r="F117" s="104" t="s">
        <v>175</v>
      </c>
      <c r="G117" s="126" t="s">
        <v>414</v>
      </c>
      <c r="H117" s="113"/>
      <c r="I117" s="190"/>
      <c r="J117" s="269"/>
      <c r="K117" s="137">
        <v>4330000</v>
      </c>
      <c r="L117" s="137"/>
    </row>
    <row r="118" spans="1:13" s="85" customFormat="1" ht="77.5">
      <c r="A118" s="99">
        <v>112</v>
      </c>
      <c r="B118" s="100" t="s">
        <v>172</v>
      </c>
      <c r="C118" s="126" t="s">
        <v>328</v>
      </c>
      <c r="D118" s="128" t="s">
        <v>415</v>
      </c>
      <c r="E118" s="127"/>
      <c r="F118" s="104" t="s">
        <v>175</v>
      </c>
      <c r="G118" s="126" t="s">
        <v>416</v>
      </c>
      <c r="H118" s="113"/>
      <c r="I118" s="190"/>
      <c r="J118" s="269"/>
      <c r="K118" s="117">
        <v>2846160</v>
      </c>
      <c r="L118" s="117"/>
      <c r="M118" s="90"/>
    </row>
    <row r="119" spans="1:13" s="85" customFormat="1" ht="93">
      <c r="A119" s="99">
        <v>113</v>
      </c>
      <c r="B119" s="100" t="s">
        <v>172</v>
      </c>
      <c r="C119" s="126" t="s">
        <v>328</v>
      </c>
      <c r="D119" s="128" t="s">
        <v>417</v>
      </c>
      <c r="E119" s="127"/>
      <c r="F119" s="104" t="s">
        <v>175</v>
      </c>
      <c r="G119" s="126" t="s">
        <v>418</v>
      </c>
      <c r="H119" s="113"/>
      <c r="I119" s="190"/>
      <c r="J119" s="269"/>
      <c r="K119" s="117">
        <v>2842680</v>
      </c>
      <c r="L119" s="117"/>
      <c r="M119" s="90"/>
    </row>
    <row r="120" spans="1:13" s="85" customFormat="1" ht="77.5">
      <c r="A120" s="99">
        <v>114</v>
      </c>
      <c r="B120" s="100" t="s">
        <v>172</v>
      </c>
      <c r="C120" s="126" t="s">
        <v>351</v>
      </c>
      <c r="D120" s="126" t="s">
        <v>419</v>
      </c>
      <c r="E120" s="127"/>
      <c r="F120" s="104" t="s">
        <v>175</v>
      </c>
      <c r="G120" s="126" t="s">
        <v>420</v>
      </c>
      <c r="H120" s="113"/>
      <c r="I120" s="190"/>
      <c r="J120" s="269"/>
      <c r="K120" s="117">
        <v>2800000</v>
      </c>
      <c r="L120" s="117"/>
    </row>
    <row r="121" spans="1:13" s="85" customFormat="1" ht="108.5">
      <c r="A121" s="99">
        <v>115</v>
      </c>
      <c r="B121" s="100" t="s">
        <v>127</v>
      </c>
      <c r="C121" s="126" t="s">
        <v>337</v>
      </c>
      <c r="D121" s="126" t="s">
        <v>421</v>
      </c>
      <c r="E121" s="127"/>
      <c r="F121" s="104" t="s">
        <v>175</v>
      </c>
      <c r="G121" s="126" t="s">
        <v>422</v>
      </c>
      <c r="H121" s="113"/>
      <c r="I121" s="190"/>
      <c r="J121" s="269"/>
      <c r="K121" s="136">
        <v>2919720</v>
      </c>
      <c r="L121" s="136"/>
      <c r="M121" s="90"/>
    </row>
    <row r="122" spans="1:13" s="85" customFormat="1" ht="77.5">
      <c r="A122" s="99">
        <v>116</v>
      </c>
      <c r="B122" s="100" t="s">
        <v>172</v>
      </c>
      <c r="C122" s="126" t="s">
        <v>344</v>
      </c>
      <c r="D122" s="126" t="s">
        <v>406</v>
      </c>
      <c r="E122" s="127"/>
      <c r="F122" s="104" t="s">
        <v>175</v>
      </c>
      <c r="G122" s="126" t="s">
        <v>423</v>
      </c>
      <c r="H122" s="113"/>
      <c r="I122" s="190"/>
      <c r="J122" s="269"/>
      <c r="K122" s="136">
        <v>3318852.8</v>
      </c>
      <c r="L122" s="136"/>
      <c r="M122" s="90"/>
    </row>
    <row r="123" spans="1:13" s="85" customFormat="1" ht="62">
      <c r="A123" s="99">
        <v>117</v>
      </c>
      <c r="B123" s="100" t="s">
        <v>127</v>
      </c>
      <c r="C123" s="130" t="s">
        <v>344</v>
      </c>
      <c r="D123" s="128" t="s">
        <v>424</v>
      </c>
      <c r="E123" s="127"/>
      <c r="F123" s="104" t="s">
        <v>175</v>
      </c>
      <c r="G123" s="130" t="s">
        <v>425</v>
      </c>
      <c r="H123" s="113"/>
      <c r="I123" s="190"/>
      <c r="J123" s="269"/>
      <c r="K123" s="117">
        <v>9557005</v>
      </c>
      <c r="L123" s="117"/>
      <c r="M123" s="90"/>
    </row>
    <row r="124" spans="1:13" s="85" customFormat="1" ht="77.5">
      <c r="A124" s="99">
        <v>118</v>
      </c>
      <c r="B124" s="100" t="s">
        <v>172</v>
      </c>
      <c r="C124" s="126" t="s">
        <v>328</v>
      </c>
      <c r="D124" s="128" t="s">
        <v>335</v>
      </c>
      <c r="E124" s="127"/>
      <c r="F124" s="104" t="s">
        <v>175</v>
      </c>
      <c r="G124" s="126" t="s">
        <v>426</v>
      </c>
      <c r="H124" s="113"/>
      <c r="I124" s="190"/>
      <c r="J124" s="269"/>
      <c r="K124" s="136">
        <v>2000000</v>
      </c>
      <c r="L124" s="136"/>
      <c r="M124" s="90"/>
    </row>
    <row r="125" spans="1:13" s="85" customFormat="1" ht="77.5">
      <c r="A125" s="99">
        <v>119</v>
      </c>
      <c r="B125" s="100" t="s">
        <v>100</v>
      </c>
      <c r="C125" s="126" t="s">
        <v>328</v>
      </c>
      <c r="D125" s="128" t="s">
        <v>427</v>
      </c>
      <c r="E125" s="127"/>
      <c r="F125" s="104" t="s">
        <v>175</v>
      </c>
      <c r="G125" s="126" t="s">
        <v>428</v>
      </c>
      <c r="H125" s="113"/>
      <c r="I125" s="190"/>
      <c r="J125" s="269"/>
      <c r="K125" s="137">
        <v>4247200</v>
      </c>
      <c r="L125" s="137"/>
      <c r="M125" s="90"/>
    </row>
    <row r="126" spans="1:13" s="85" customFormat="1" ht="46.5">
      <c r="A126" s="99">
        <v>120</v>
      </c>
      <c r="B126" s="100" t="s">
        <v>127</v>
      </c>
      <c r="C126" s="126" t="s">
        <v>429</v>
      </c>
      <c r="D126" s="126" t="s">
        <v>430</v>
      </c>
      <c r="E126" s="127"/>
      <c r="F126" s="104" t="s">
        <v>175</v>
      </c>
      <c r="G126" s="126" t="s">
        <v>431</v>
      </c>
      <c r="H126" s="113"/>
      <c r="I126" s="190"/>
      <c r="J126" s="269"/>
      <c r="K126" s="117">
        <v>949805</v>
      </c>
      <c r="L126" s="117"/>
    </row>
    <row r="127" spans="1:13" s="85" customFormat="1" ht="108.5">
      <c r="A127" s="99">
        <v>121</v>
      </c>
      <c r="B127" s="100" t="s">
        <v>96</v>
      </c>
      <c r="C127" s="130" t="s">
        <v>432</v>
      </c>
      <c r="D127" s="126" t="s">
        <v>433</v>
      </c>
      <c r="E127" s="127"/>
      <c r="F127" s="104" t="s">
        <v>175</v>
      </c>
      <c r="G127" s="130" t="s">
        <v>434</v>
      </c>
      <c r="H127" s="113"/>
      <c r="I127" s="190"/>
      <c r="J127" s="269"/>
      <c r="K127" s="136">
        <v>4804790</v>
      </c>
      <c r="L127" s="136"/>
    </row>
    <row r="128" spans="1:13" s="85" customFormat="1" ht="62">
      <c r="A128" s="99">
        <v>122</v>
      </c>
      <c r="B128" s="100" t="s">
        <v>172</v>
      </c>
      <c r="C128" s="130" t="s">
        <v>337</v>
      </c>
      <c r="D128" s="131" t="s">
        <v>435</v>
      </c>
      <c r="E128" s="127"/>
      <c r="F128" s="104" t="s">
        <v>175</v>
      </c>
      <c r="G128" s="130" t="s">
        <v>436</v>
      </c>
      <c r="H128" s="113"/>
      <c r="I128" s="190"/>
      <c r="J128" s="269"/>
      <c r="K128" s="117">
        <v>1292600</v>
      </c>
      <c r="L128" s="117"/>
      <c r="M128" s="90"/>
    </row>
    <row r="129" spans="1:13" s="85" customFormat="1" ht="62">
      <c r="A129" s="99">
        <v>123</v>
      </c>
      <c r="B129" s="100" t="s">
        <v>172</v>
      </c>
      <c r="C129" s="130" t="s">
        <v>337</v>
      </c>
      <c r="D129" s="131" t="s">
        <v>437</v>
      </c>
      <c r="E129" s="127"/>
      <c r="F129" s="104" t="s">
        <v>175</v>
      </c>
      <c r="G129" s="130" t="s">
        <v>438</v>
      </c>
      <c r="H129" s="113"/>
      <c r="I129" s="190"/>
      <c r="J129" s="269"/>
      <c r="K129" s="117">
        <v>4244630</v>
      </c>
      <c r="L129" s="117"/>
      <c r="M129" s="90"/>
    </row>
    <row r="130" spans="1:13" s="85" customFormat="1" ht="62">
      <c r="A130" s="99">
        <v>124</v>
      </c>
      <c r="B130" s="100" t="s">
        <v>96</v>
      </c>
      <c r="C130" s="130" t="s">
        <v>439</v>
      </c>
      <c r="D130" s="131" t="s">
        <v>440</v>
      </c>
      <c r="E130" s="127"/>
      <c r="F130" s="104" t="s">
        <v>175</v>
      </c>
      <c r="G130" s="130" t="s">
        <v>441</v>
      </c>
      <c r="H130" s="113"/>
      <c r="I130" s="190"/>
      <c r="J130" s="269"/>
      <c r="K130" s="117">
        <v>1957000</v>
      </c>
      <c r="L130" s="117"/>
    </row>
    <row r="131" spans="1:13" s="85" customFormat="1" ht="77.5">
      <c r="A131" s="99">
        <v>125</v>
      </c>
      <c r="B131" s="100" t="s">
        <v>172</v>
      </c>
      <c r="C131" s="126" t="s">
        <v>328</v>
      </c>
      <c r="D131" s="131" t="s">
        <v>442</v>
      </c>
      <c r="E131" s="127"/>
      <c r="F131" s="104" t="s">
        <v>175</v>
      </c>
      <c r="G131" s="130" t="s">
        <v>443</v>
      </c>
      <c r="H131" s="113"/>
      <c r="I131" s="190"/>
      <c r="J131" s="269"/>
      <c r="K131" s="117">
        <v>3997480</v>
      </c>
      <c r="L131" s="117"/>
      <c r="M131" s="90"/>
    </row>
    <row r="132" spans="1:13" s="85" customFormat="1" ht="62">
      <c r="A132" s="99">
        <v>126</v>
      </c>
      <c r="B132" s="100" t="s">
        <v>100</v>
      </c>
      <c r="C132" s="130" t="s">
        <v>337</v>
      </c>
      <c r="D132" s="132" t="s">
        <v>444</v>
      </c>
      <c r="E132" s="127"/>
      <c r="F132" s="104" t="s">
        <v>175</v>
      </c>
      <c r="G132" s="130" t="s">
        <v>445</v>
      </c>
      <c r="H132" s="113"/>
      <c r="I132" s="190"/>
      <c r="J132" s="269"/>
      <c r="K132" s="117">
        <v>291000</v>
      </c>
      <c r="L132" s="117"/>
      <c r="M132" s="90"/>
    </row>
    <row r="133" spans="1:13" s="85" customFormat="1" ht="62">
      <c r="A133" s="99">
        <v>127</v>
      </c>
      <c r="B133" s="100" t="s">
        <v>172</v>
      </c>
      <c r="C133" s="130" t="s">
        <v>439</v>
      </c>
      <c r="D133" s="131" t="s">
        <v>446</v>
      </c>
      <c r="E133" s="127"/>
      <c r="F133" s="104" t="s">
        <v>175</v>
      </c>
      <c r="G133" s="130" t="s">
        <v>447</v>
      </c>
      <c r="H133" s="113"/>
      <c r="I133" s="190"/>
      <c r="J133" s="269"/>
      <c r="K133" s="136">
        <v>4686913.88</v>
      </c>
      <c r="L133" s="136"/>
    </row>
    <row r="134" spans="1:13" s="85" customFormat="1" ht="93">
      <c r="A134" s="99">
        <v>128</v>
      </c>
      <c r="B134" s="100" t="s">
        <v>91</v>
      </c>
      <c r="C134" s="130" t="s">
        <v>439</v>
      </c>
      <c r="D134" s="131" t="s">
        <v>448</v>
      </c>
      <c r="E134" s="127"/>
      <c r="F134" s="104" t="s">
        <v>175</v>
      </c>
      <c r="G134" s="130" t="s">
        <v>449</v>
      </c>
      <c r="H134" s="113"/>
      <c r="I134" s="190"/>
      <c r="J134" s="269"/>
      <c r="K134" s="136">
        <v>1450000</v>
      </c>
      <c r="L134" s="136"/>
    </row>
    <row r="135" spans="1:13" s="85" customFormat="1" ht="62">
      <c r="A135" s="99">
        <v>129</v>
      </c>
      <c r="B135" s="100" t="s">
        <v>100</v>
      </c>
      <c r="C135" s="130" t="s">
        <v>439</v>
      </c>
      <c r="D135" s="131" t="s">
        <v>450</v>
      </c>
      <c r="E135" s="127"/>
      <c r="F135" s="104" t="s">
        <v>175</v>
      </c>
      <c r="G135" s="130" t="s">
        <v>451</v>
      </c>
      <c r="H135" s="113"/>
      <c r="I135" s="190"/>
      <c r="J135" s="269"/>
      <c r="K135" s="117">
        <v>4652680</v>
      </c>
      <c r="L135" s="117"/>
    </row>
    <row r="136" spans="1:13" s="85" customFormat="1" ht="77.5">
      <c r="A136" s="99">
        <v>130</v>
      </c>
      <c r="B136" s="100" t="s">
        <v>96</v>
      </c>
      <c r="C136" s="126" t="s">
        <v>328</v>
      </c>
      <c r="D136" s="131" t="s">
        <v>452</v>
      </c>
      <c r="E136" s="127"/>
      <c r="F136" s="104" t="s">
        <v>175</v>
      </c>
      <c r="G136" s="130" t="s">
        <v>453</v>
      </c>
      <c r="H136" s="113"/>
      <c r="I136" s="190"/>
      <c r="J136" s="269"/>
      <c r="K136" s="137">
        <v>16427308</v>
      </c>
      <c r="L136" s="137"/>
      <c r="M136" s="90"/>
    </row>
    <row r="137" spans="1:13" s="85" customFormat="1" ht="62">
      <c r="A137" s="99">
        <v>131</v>
      </c>
      <c r="B137" s="100" t="s">
        <v>100</v>
      </c>
      <c r="C137" s="130" t="s">
        <v>439</v>
      </c>
      <c r="D137" s="131" t="s">
        <v>454</v>
      </c>
      <c r="E137" s="127"/>
      <c r="F137" s="104" t="s">
        <v>175</v>
      </c>
      <c r="G137" s="130" t="s">
        <v>455</v>
      </c>
      <c r="H137" s="113"/>
      <c r="I137" s="190"/>
      <c r="J137" s="269"/>
      <c r="K137" s="117">
        <v>996350</v>
      </c>
      <c r="L137" s="117"/>
    </row>
    <row r="138" spans="1:13" s="85" customFormat="1" ht="62">
      <c r="A138" s="99">
        <v>132</v>
      </c>
      <c r="B138" s="100" t="s">
        <v>127</v>
      </c>
      <c r="C138" s="130" t="s">
        <v>439</v>
      </c>
      <c r="D138" s="131" t="s">
        <v>456</v>
      </c>
      <c r="E138" s="127"/>
      <c r="F138" s="104" t="s">
        <v>175</v>
      </c>
      <c r="G138" s="130" t="s">
        <v>457</v>
      </c>
      <c r="H138" s="113"/>
      <c r="I138" s="190"/>
      <c r="J138" s="269"/>
      <c r="K138" s="117">
        <v>960000</v>
      </c>
      <c r="L138" s="117"/>
    </row>
    <row r="139" spans="1:13" s="85" customFormat="1" ht="77.5">
      <c r="A139" s="99">
        <v>133</v>
      </c>
      <c r="B139" s="100" t="s">
        <v>172</v>
      </c>
      <c r="C139" s="130" t="s">
        <v>337</v>
      </c>
      <c r="D139" s="131" t="s">
        <v>458</v>
      </c>
      <c r="E139" s="127"/>
      <c r="F139" s="104" t="s">
        <v>175</v>
      </c>
      <c r="G139" s="130" t="s">
        <v>459</v>
      </c>
      <c r="H139" s="113"/>
      <c r="I139" s="190"/>
      <c r="J139" s="269"/>
      <c r="K139" s="136">
        <v>10408297.199999999</v>
      </c>
      <c r="L139" s="136"/>
      <c r="M139" s="90"/>
    </row>
    <row r="140" spans="1:13" s="85" customFormat="1" ht="62">
      <c r="A140" s="99">
        <v>134</v>
      </c>
      <c r="B140" s="100" t="s">
        <v>127</v>
      </c>
      <c r="C140" s="130" t="s">
        <v>439</v>
      </c>
      <c r="D140" s="131" t="s">
        <v>460</v>
      </c>
      <c r="E140" s="127"/>
      <c r="F140" s="104" t="s">
        <v>175</v>
      </c>
      <c r="G140" s="130" t="s">
        <v>461</v>
      </c>
      <c r="H140" s="113"/>
      <c r="I140" s="190"/>
      <c r="J140" s="269"/>
      <c r="K140" s="117">
        <v>1410000</v>
      </c>
      <c r="L140" s="117"/>
    </row>
    <row r="141" spans="1:13" s="85" customFormat="1" ht="62">
      <c r="A141" s="99">
        <v>135</v>
      </c>
      <c r="B141" s="100"/>
      <c r="C141" s="130" t="s">
        <v>337</v>
      </c>
      <c r="D141" s="131" t="s">
        <v>462</v>
      </c>
      <c r="E141" s="127"/>
      <c r="F141" s="104" t="s">
        <v>175</v>
      </c>
      <c r="G141" s="130" t="s">
        <v>463</v>
      </c>
      <c r="H141" s="113"/>
      <c r="I141" s="190"/>
      <c r="J141" s="269"/>
      <c r="K141" s="136">
        <v>2400000</v>
      </c>
      <c r="L141" s="136"/>
      <c r="M141" s="90"/>
    </row>
    <row r="142" spans="1:13" s="85" customFormat="1" ht="62">
      <c r="A142" s="99">
        <v>136</v>
      </c>
      <c r="B142" s="100" t="s">
        <v>172</v>
      </c>
      <c r="C142" s="130" t="s">
        <v>439</v>
      </c>
      <c r="D142" s="131" t="s">
        <v>464</v>
      </c>
      <c r="E142" s="127"/>
      <c r="F142" s="104" t="s">
        <v>175</v>
      </c>
      <c r="G142" s="130" t="s">
        <v>465</v>
      </c>
      <c r="H142" s="113"/>
      <c r="I142" s="190"/>
      <c r="J142" s="269"/>
      <c r="K142" s="136">
        <v>2297757</v>
      </c>
      <c r="L142" s="136"/>
    </row>
    <row r="143" spans="1:13" s="85" customFormat="1" ht="77.5">
      <c r="A143" s="99">
        <v>137</v>
      </c>
      <c r="B143" s="100" t="s">
        <v>100</v>
      </c>
      <c r="C143" s="126" t="s">
        <v>328</v>
      </c>
      <c r="D143" s="131" t="s">
        <v>466</v>
      </c>
      <c r="E143" s="127"/>
      <c r="F143" s="104" t="s">
        <v>175</v>
      </c>
      <c r="G143" s="130" t="s">
        <v>467</v>
      </c>
      <c r="H143" s="113"/>
      <c r="I143" s="190"/>
      <c r="J143" s="269"/>
      <c r="K143" s="136">
        <v>3875996.16</v>
      </c>
      <c r="L143" s="136"/>
      <c r="M143" s="90"/>
    </row>
    <row r="144" spans="1:13" s="85" customFormat="1" ht="93">
      <c r="A144" s="99">
        <v>138</v>
      </c>
      <c r="B144" s="100" t="s">
        <v>127</v>
      </c>
      <c r="C144" s="130" t="s">
        <v>344</v>
      </c>
      <c r="D144" s="131" t="s">
        <v>468</v>
      </c>
      <c r="E144" s="127"/>
      <c r="F144" s="104" t="s">
        <v>175</v>
      </c>
      <c r="G144" s="130" t="s">
        <v>469</v>
      </c>
      <c r="H144" s="113"/>
      <c r="I144" s="190"/>
      <c r="J144" s="269"/>
      <c r="K144" s="136">
        <v>720000</v>
      </c>
      <c r="L144" s="136"/>
      <c r="M144" s="90"/>
    </row>
    <row r="145" spans="1:13" s="85" customFormat="1" ht="46.5">
      <c r="A145" s="99">
        <v>139</v>
      </c>
      <c r="B145" s="100" t="s">
        <v>172</v>
      </c>
      <c r="C145" s="126" t="s">
        <v>395</v>
      </c>
      <c r="D145" s="131" t="s">
        <v>470</v>
      </c>
      <c r="E145" s="127"/>
      <c r="F145" s="104" t="s">
        <v>175</v>
      </c>
      <c r="G145" s="130" t="s">
        <v>471</v>
      </c>
      <c r="H145" s="113"/>
      <c r="I145" s="190"/>
      <c r="J145" s="269"/>
      <c r="K145" s="117">
        <v>4748738</v>
      </c>
      <c r="L145" s="117"/>
      <c r="M145" s="209"/>
    </row>
    <row r="146" spans="1:13" s="85" customFormat="1" ht="62">
      <c r="A146" s="99">
        <v>140</v>
      </c>
      <c r="B146" s="100" t="s">
        <v>96</v>
      </c>
      <c r="C146" s="130" t="s">
        <v>337</v>
      </c>
      <c r="D146" s="131" t="s">
        <v>472</v>
      </c>
      <c r="E146" s="127"/>
      <c r="F146" s="104" t="s">
        <v>175</v>
      </c>
      <c r="G146" s="130" t="s">
        <v>473</v>
      </c>
      <c r="H146" s="113"/>
      <c r="I146" s="190"/>
      <c r="J146" s="269"/>
      <c r="K146" s="117">
        <v>2820000</v>
      </c>
      <c r="L146" s="117"/>
      <c r="M146" s="90"/>
    </row>
    <row r="147" spans="1:13" s="85" customFormat="1" ht="108.5">
      <c r="A147" s="99">
        <v>141</v>
      </c>
      <c r="B147" s="100" t="s">
        <v>96</v>
      </c>
      <c r="C147" s="130" t="s">
        <v>439</v>
      </c>
      <c r="D147" s="131" t="s">
        <v>440</v>
      </c>
      <c r="E147" s="127"/>
      <c r="F147" s="104" t="s">
        <v>175</v>
      </c>
      <c r="G147" s="130" t="s">
        <v>474</v>
      </c>
      <c r="H147" s="113"/>
      <c r="I147" s="190"/>
      <c r="J147" s="269"/>
      <c r="K147" s="138">
        <v>1874138</v>
      </c>
      <c r="L147" s="138"/>
    </row>
    <row r="148" spans="1:13" s="85" customFormat="1" ht="77.5">
      <c r="A148" s="99">
        <v>142</v>
      </c>
      <c r="B148" s="100" t="s">
        <v>100</v>
      </c>
      <c r="C148" s="126" t="s">
        <v>328</v>
      </c>
      <c r="D148" s="132" t="s">
        <v>475</v>
      </c>
      <c r="E148" s="127"/>
      <c r="F148" s="104" t="s">
        <v>175</v>
      </c>
      <c r="G148" s="130" t="s">
        <v>476</v>
      </c>
      <c r="H148" s="113"/>
      <c r="I148" s="190"/>
      <c r="J148" s="269"/>
      <c r="K148" s="138">
        <v>2887200</v>
      </c>
      <c r="L148" s="138"/>
      <c r="M148" s="90"/>
    </row>
    <row r="149" spans="1:13" s="85" customFormat="1" ht="93">
      <c r="A149" s="99">
        <v>143</v>
      </c>
      <c r="B149" s="100" t="s">
        <v>172</v>
      </c>
      <c r="C149" s="130" t="s">
        <v>477</v>
      </c>
      <c r="D149" s="131" t="s">
        <v>406</v>
      </c>
      <c r="E149" s="127"/>
      <c r="F149" s="104" t="s">
        <v>175</v>
      </c>
      <c r="G149" s="130" t="s">
        <v>478</v>
      </c>
      <c r="H149" s="113"/>
      <c r="I149" s="190"/>
      <c r="J149" s="269"/>
      <c r="K149" s="138">
        <v>1900000</v>
      </c>
      <c r="L149" s="138"/>
      <c r="M149" s="90"/>
    </row>
    <row r="150" spans="1:13" s="85" customFormat="1" ht="77.5">
      <c r="A150" s="99">
        <v>144</v>
      </c>
      <c r="B150" s="100" t="s">
        <v>127</v>
      </c>
      <c r="C150" s="126" t="s">
        <v>395</v>
      </c>
      <c r="D150" s="131" t="s">
        <v>479</v>
      </c>
      <c r="E150" s="127"/>
      <c r="F150" s="104" t="s">
        <v>175</v>
      </c>
      <c r="G150" s="130" t="s">
        <v>480</v>
      </c>
      <c r="H150" s="113"/>
      <c r="I150" s="190"/>
      <c r="J150" s="269"/>
      <c r="K150" s="138">
        <v>3817500</v>
      </c>
      <c r="L150" s="138"/>
      <c r="M150" s="209"/>
    </row>
    <row r="151" spans="1:13" s="85" customFormat="1" ht="77.5">
      <c r="A151" s="99">
        <v>145</v>
      </c>
      <c r="B151" s="100" t="s">
        <v>96</v>
      </c>
      <c r="C151" s="130" t="s">
        <v>439</v>
      </c>
      <c r="D151" s="132" t="s">
        <v>468</v>
      </c>
      <c r="E151" s="127"/>
      <c r="F151" s="104" t="s">
        <v>175</v>
      </c>
      <c r="G151" s="130" t="s">
        <v>481</v>
      </c>
      <c r="H151" s="113"/>
      <c r="I151" s="190"/>
      <c r="J151" s="269"/>
      <c r="K151" s="138">
        <v>2899800</v>
      </c>
      <c r="L151" s="138"/>
    </row>
    <row r="152" spans="1:13" s="85" customFormat="1" ht="77.5">
      <c r="A152" s="99">
        <v>146</v>
      </c>
      <c r="B152" s="100" t="s">
        <v>127</v>
      </c>
      <c r="C152" s="126" t="s">
        <v>328</v>
      </c>
      <c r="D152" s="131" t="s">
        <v>482</v>
      </c>
      <c r="E152" s="127"/>
      <c r="F152" s="104" t="s">
        <v>175</v>
      </c>
      <c r="G152" s="130" t="s">
        <v>483</v>
      </c>
      <c r="H152" s="113"/>
      <c r="I152" s="190"/>
      <c r="J152" s="269"/>
      <c r="K152" s="139">
        <v>6588881</v>
      </c>
      <c r="L152" s="139"/>
      <c r="M152" s="90"/>
    </row>
    <row r="153" spans="1:13" s="85" customFormat="1" ht="31">
      <c r="A153" s="99">
        <v>147</v>
      </c>
      <c r="B153" s="100" t="s">
        <v>172</v>
      </c>
      <c r="C153" s="130" t="s">
        <v>101</v>
      </c>
      <c r="D153" s="131" t="s">
        <v>484</v>
      </c>
      <c r="E153" s="127"/>
      <c r="F153" s="104" t="s">
        <v>175</v>
      </c>
      <c r="G153" s="130" t="s">
        <v>485</v>
      </c>
      <c r="H153" s="113"/>
      <c r="I153" s="190"/>
      <c r="J153" s="269"/>
      <c r="K153" s="138">
        <v>2909000</v>
      </c>
      <c r="L153" s="138"/>
    </row>
    <row r="154" spans="1:13" s="85" customFormat="1" ht="62">
      <c r="A154" s="99">
        <v>148</v>
      </c>
      <c r="B154" s="100" t="s">
        <v>127</v>
      </c>
      <c r="C154" s="126" t="s">
        <v>395</v>
      </c>
      <c r="D154" s="131" t="s">
        <v>486</v>
      </c>
      <c r="E154" s="127"/>
      <c r="F154" s="104" t="s">
        <v>175</v>
      </c>
      <c r="G154" s="130" t="s">
        <v>487</v>
      </c>
      <c r="H154" s="113"/>
      <c r="I154" s="190"/>
      <c r="J154" s="269"/>
      <c r="K154" s="139">
        <v>1928200</v>
      </c>
      <c r="L154" s="139"/>
      <c r="M154" s="209"/>
    </row>
    <row r="155" spans="1:13" s="85" customFormat="1" ht="62">
      <c r="A155" s="99">
        <v>149</v>
      </c>
      <c r="B155" s="100" t="s">
        <v>96</v>
      </c>
      <c r="C155" s="130" t="s">
        <v>337</v>
      </c>
      <c r="D155" s="132" t="s">
        <v>488</v>
      </c>
      <c r="E155" s="127"/>
      <c r="F155" s="104" t="s">
        <v>175</v>
      </c>
      <c r="G155" s="130" t="s">
        <v>489</v>
      </c>
      <c r="H155" s="113"/>
      <c r="I155" s="190"/>
      <c r="J155" s="269"/>
      <c r="K155" s="138">
        <v>2499000</v>
      </c>
      <c r="L155" s="138"/>
      <c r="M155" s="90"/>
    </row>
    <row r="156" spans="1:13" s="85" customFormat="1" ht="62">
      <c r="A156" s="108">
        <v>150</v>
      </c>
      <c r="B156" s="109" t="s">
        <v>172</v>
      </c>
      <c r="C156" s="110" t="s">
        <v>344</v>
      </c>
      <c r="D156" s="133" t="s">
        <v>490</v>
      </c>
      <c r="E156" s="134"/>
      <c r="F156" s="111" t="s">
        <v>175</v>
      </c>
      <c r="G156" s="110" t="s">
        <v>491</v>
      </c>
      <c r="H156" s="140"/>
      <c r="I156" s="191"/>
      <c r="J156" s="270"/>
      <c r="K156" s="118">
        <v>2814550</v>
      </c>
      <c r="L156" s="118"/>
      <c r="M156" s="90"/>
    </row>
    <row r="157" spans="1:13" s="85" customFormat="1" ht="62">
      <c r="A157" s="99">
        <v>151</v>
      </c>
      <c r="B157" s="100" t="s">
        <v>90</v>
      </c>
      <c r="C157" s="130" t="s">
        <v>439</v>
      </c>
      <c r="D157" s="131" t="s">
        <v>492</v>
      </c>
      <c r="E157" s="127"/>
      <c r="F157" s="104" t="s">
        <v>175</v>
      </c>
      <c r="G157" s="130" t="s">
        <v>493</v>
      </c>
      <c r="H157" s="113"/>
      <c r="I157" s="190"/>
      <c r="J157" s="269"/>
      <c r="K157" s="139">
        <v>2799390</v>
      </c>
      <c r="L157" s="139"/>
    </row>
    <row r="158" spans="1:13" s="85" customFormat="1" ht="46.5">
      <c r="A158" s="99">
        <v>152</v>
      </c>
      <c r="B158" s="100" t="s">
        <v>172</v>
      </c>
      <c r="C158" s="126" t="s">
        <v>395</v>
      </c>
      <c r="D158" s="131" t="s">
        <v>494</v>
      </c>
      <c r="E158" s="127"/>
      <c r="F158" s="104" t="s">
        <v>175</v>
      </c>
      <c r="G158" s="130" t="s">
        <v>495</v>
      </c>
      <c r="H158" s="113"/>
      <c r="I158" s="190"/>
      <c r="J158" s="269"/>
      <c r="K158" s="138">
        <v>1997009.6</v>
      </c>
      <c r="L158" s="138"/>
      <c r="M158" s="209"/>
    </row>
    <row r="159" spans="1:13" s="85" customFormat="1" ht="46.5">
      <c r="A159" s="99">
        <v>153</v>
      </c>
      <c r="B159" s="100" t="s">
        <v>127</v>
      </c>
      <c r="C159" s="126" t="s">
        <v>395</v>
      </c>
      <c r="D159" s="131" t="s">
        <v>494</v>
      </c>
      <c r="E159" s="127"/>
      <c r="F159" s="104" t="s">
        <v>175</v>
      </c>
      <c r="G159" s="130" t="s">
        <v>496</v>
      </c>
      <c r="H159" s="113"/>
      <c r="I159" s="190"/>
      <c r="J159" s="269"/>
      <c r="K159" s="139">
        <v>3908654.8</v>
      </c>
      <c r="L159" s="139"/>
      <c r="M159" s="209"/>
    </row>
    <row r="160" spans="1:13" s="85" customFormat="1" ht="62">
      <c r="A160" s="99">
        <v>154</v>
      </c>
      <c r="B160" s="100" t="s">
        <v>172</v>
      </c>
      <c r="C160" s="130" t="s">
        <v>439</v>
      </c>
      <c r="D160" s="131" t="s">
        <v>497</v>
      </c>
      <c r="E160" s="127"/>
      <c r="F160" s="104" t="s">
        <v>175</v>
      </c>
      <c r="G160" s="130" t="s">
        <v>498</v>
      </c>
      <c r="H160" s="113"/>
      <c r="I160" s="190"/>
      <c r="J160" s="269"/>
      <c r="K160" s="138">
        <v>3966540</v>
      </c>
      <c r="L160" s="138"/>
    </row>
    <row r="161" spans="1:13" s="85" customFormat="1" ht="108.5">
      <c r="A161" s="99">
        <v>155</v>
      </c>
      <c r="B161" s="100" t="s">
        <v>172</v>
      </c>
      <c r="C161" s="130" t="s">
        <v>439</v>
      </c>
      <c r="D161" s="131" t="s">
        <v>499</v>
      </c>
      <c r="E161" s="127"/>
      <c r="F161" s="104" t="s">
        <v>175</v>
      </c>
      <c r="G161" s="130" t="s">
        <v>500</v>
      </c>
      <c r="H161" s="113"/>
      <c r="I161" s="190"/>
      <c r="J161" s="269"/>
      <c r="K161" s="138">
        <v>2300000</v>
      </c>
      <c r="L161" s="138"/>
    </row>
    <row r="162" spans="1:13" s="85" customFormat="1" ht="77.5">
      <c r="A162" s="99">
        <v>156</v>
      </c>
      <c r="B162" s="100" t="s">
        <v>172</v>
      </c>
      <c r="C162" s="130" t="s">
        <v>337</v>
      </c>
      <c r="D162" s="131" t="s">
        <v>501</v>
      </c>
      <c r="E162" s="127"/>
      <c r="F162" s="104" t="s">
        <v>175</v>
      </c>
      <c r="G162" s="130" t="s">
        <v>502</v>
      </c>
      <c r="H162" s="113"/>
      <c r="I162" s="190"/>
      <c r="J162" s="269"/>
      <c r="K162" s="215">
        <v>1460452</v>
      </c>
      <c r="L162" s="215">
        <v>1460452</v>
      </c>
      <c r="M162" s="215"/>
    </row>
    <row r="163" spans="1:13" s="85" customFormat="1" ht="62">
      <c r="A163" s="99">
        <v>157</v>
      </c>
      <c r="B163" s="100" t="s">
        <v>172</v>
      </c>
      <c r="C163" s="130" t="s">
        <v>439</v>
      </c>
      <c r="D163" s="131" t="s">
        <v>503</v>
      </c>
      <c r="E163" s="127"/>
      <c r="F163" s="104" t="s">
        <v>175</v>
      </c>
      <c r="G163" s="130" t="s">
        <v>504</v>
      </c>
      <c r="H163" s="113"/>
      <c r="I163" s="190"/>
      <c r="J163" s="269"/>
      <c r="K163" s="138">
        <v>3320906</v>
      </c>
      <c r="L163" s="138"/>
    </row>
    <row r="164" spans="1:13" s="85" customFormat="1" ht="77.5">
      <c r="A164" s="99">
        <v>158</v>
      </c>
      <c r="B164" s="100" t="s">
        <v>100</v>
      </c>
      <c r="C164" s="126" t="s">
        <v>328</v>
      </c>
      <c r="D164" s="131" t="s">
        <v>505</v>
      </c>
      <c r="E164" s="127"/>
      <c r="F164" s="104" t="s">
        <v>175</v>
      </c>
      <c r="G164" s="130" t="s">
        <v>506</v>
      </c>
      <c r="H164" s="113"/>
      <c r="I164" s="190"/>
      <c r="J164" s="269"/>
      <c r="K164" s="138">
        <v>3121734</v>
      </c>
      <c r="L164" s="138"/>
      <c r="M164" s="90"/>
    </row>
    <row r="165" spans="1:13" s="85" customFormat="1" ht="93">
      <c r="A165" s="99">
        <v>159</v>
      </c>
      <c r="B165" s="100" t="s">
        <v>96</v>
      </c>
      <c r="C165" s="130" t="s">
        <v>337</v>
      </c>
      <c r="D165" s="131" t="s">
        <v>507</v>
      </c>
      <c r="E165" s="127"/>
      <c r="F165" s="104" t="s">
        <v>175</v>
      </c>
      <c r="G165" s="130" t="s">
        <v>508</v>
      </c>
      <c r="H165" s="113"/>
      <c r="I165" s="190"/>
      <c r="J165" s="269"/>
      <c r="K165" s="138">
        <v>2432636</v>
      </c>
      <c r="L165" s="138"/>
      <c r="M165" s="90"/>
    </row>
    <row r="166" spans="1:13" s="85" customFormat="1" ht="31">
      <c r="A166" s="99">
        <v>160</v>
      </c>
      <c r="B166" s="100" t="s">
        <v>96</v>
      </c>
      <c r="C166" s="130" t="s">
        <v>337</v>
      </c>
      <c r="D166" s="131" t="s">
        <v>509</v>
      </c>
      <c r="E166" s="127"/>
      <c r="F166" s="104" t="s">
        <v>175</v>
      </c>
      <c r="G166" s="130" t="s">
        <v>510</v>
      </c>
      <c r="H166" s="113"/>
      <c r="I166" s="190"/>
      <c r="J166" s="269"/>
      <c r="K166" s="138">
        <v>970000</v>
      </c>
      <c r="L166" s="138"/>
      <c r="M166" s="90"/>
    </row>
    <row r="167" spans="1:13" s="85" customFormat="1" ht="77.5">
      <c r="A167" s="99">
        <v>161</v>
      </c>
      <c r="B167" s="100" t="s">
        <v>96</v>
      </c>
      <c r="C167" s="126" t="s">
        <v>328</v>
      </c>
      <c r="D167" s="131" t="s">
        <v>511</v>
      </c>
      <c r="E167" s="127"/>
      <c r="F167" s="104" t="s">
        <v>175</v>
      </c>
      <c r="G167" s="130" t="s">
        <v>512</v>
      </c>
      <c r="H167" s="113"/>
      <c r="I167" s="190"/>
      <c r="J167" s="269"/>
      <c r="K167" s="338">
        <v>5984920</v>
      </c>
      <c r="L167" s="338"/>
      <c r="M167" s="90"/>
    </row>
    <row r="168" spans="1:13" s="85" customFormat="1" ht="77.5">
      <c r="A168" s="99">
        <v>162</v>
      </c>
      <c r="B168" s="100" t="s">
        <v>96</v>
      </c>
      <c r="C168" s="126" t="s">
        <v>328</v>
      </c>
      <c r="D168" s="132" t="s">
        <v>513</v>
      </c>
      <c r="E168" s="127"/>
      <c r="F168" s="104" t="s">
        <v>175</v>
      </c>
      <c r="G168" s="130" t="s">
        <v>514</v>
      </c>
      <c r="H168" s="113"/>
      <c r="I168" s="190"/>
      <c r="J168" s="269"/>
      <c r="K168" s="338"/>
      <c r="L168" s="338"/>
      <c r="M168" s="90"/>
    </row>
    <row r="169" spans="1:13" s="85" customFormat="1" ht="93">
      <c r="A169" s="99">
        <v>163</v>
      </c>
      <c r="B169" s="100" t="s">
        <v>96</v>
      </c>
      <c r="C169" s="130" t="s">
        <v>439</v>
      </c>
      <c r="D169" s="131" t="s">
        <v>511</v>
      </c>
      <c r="E169" s="127"/>
      <c r="F169" s="104" t="s">
        <v>175</v>
      </c>
      <c r="G169" s="130" t="s">
        <v>515</v>
      </c>
      <c r="H169" s="113"/>
      <c r="I169" s="190"/>
      <c r="J169" s="269"/>
      <c r="K169" s="338"/>
      <c r="L169" s="338"/>
    </row>
    <row r="170" spans="1:13" s="85" customFormat="1" ht="62">
      <c r="A170" s="99">
        <v>164</v>
      </c>
      <c r="B170" s="100" t="s">
        <v>96</v>
      </c>
      <c r="C170" s="126" t="s">
        <v>395</v>
      </c>
      <c r="D170" s="131" t="s">
        <v>516</v>
      </c>
      <c r="E170" s="127"/>
      <c r="F170" s="104" t="s">
        <v>175</v>
      </c>
      <c r="G170" s="130" t="s">
        <v>517</v>
      </c>
      <c r="H170" s="113"/>
      <c r="I170" s="190"/>
      <c r="J170" s="269"/>
      <c r="K170" s="338"/>
      <c r="L170" s="338"/>
      <c r="M170" s="209"/>
    </row>
    <row r="171" spans="1:13" s="85" customFormat="1" ht="62">
      <c r="A171" s="99">
        <v>165</v>
      </c>
      <c r="B171" s="100" t="s">
        <v>100</v>
      </c>
      <c r="C171" s="130" t="s">
        <v>344</v>
      </c>
      <c r="D171" s="131" t="s">
        <v>518</v>
      </c>
      <c r="E171" s="127"/>
      <c r="F171" s="104" t="s">
        <v>175</v>
      </c>
      <c r="G171" s="130" t="s">
        <v>519</v>
      </c>
      <c r="H171" s="113"/>
      <c r="I171" s="190"/>
      <c r="J171" s="269"/>
      <c r="K171" s="138">
        <v>2263560</v>
      </c>
      <c r="L171" s="138"/>
      <c r="M171" s="90"/>
    </row>
    <row r="172" spans="1:13" s="85" customFormat="1" ht="62">
      <c r="A172" s="99">
        <v>166</v>
      </c>
      <c r="B172" s="100" t="s">
        <v>172</v>
      </c>
      <c r="C172" s="130" t="s">
        <v>337</v>
      </c>
      <c r="D172" s="131" t="s">
        <v>520</v>
      </c>
      <c r="E172" s="127"/>
      <c r="F172" s="104" t="s">
        <v>175</v>
      </c>
      <c r="G172" s="130" t="s">
        <v>521</v>
      </c>
      <c r="H172" s="113"/>
      <c r="I172" s="190"/>
      <c r="J172" s="269"/>
      <c r="K172" s="138">
        <v>7259679</v>
      </c>
      <c r="L172" s="138"/>
      <c r="M172" s="90"/>
    </row>
    <row r="173" spans="1:13" s="85" customFormat="1" ht="62">
      <c r="A173" s="99">
        <v>167</v>
      </c>
      <c r="B173" s="100" t="s">
        <v>100</v>
      </c>
      <c r="C173" s="130" t="s">
        <v>337</v>
      </c>
      <c r="D173" s="131" t="s">
        <v>522</v>
      </c>
      <c r="E173" s="127"/>
      <c r="F173" s="104" t="s">
        <v>175</v>
      </c>
      <c r="G173" s="130" t="s">
        <v>523</v>
      </c>
      <c r="H173" s="113"/>
      <c r="I173" s="190"/>
      <c r="J173" s="269"/>
      <c r="K173" s="138">
        <v>3599950</v>
      </c>
      <c r="L173" s="138"/>
      <c r="M173" s="90"/>
    </row>
    <row r="174" spans="1:13" s="85" customFormat="1" ht="124">
      <c r="A174" s="99">
        <v>168</v>
      </c>
      <c r="B174" s="100" t="s">
        <v>100</v>
      </c>
      <c r="C174" s="130" t="s">
        <v>344</v>
      </c>
      <c r="D174" s="131" t="s">
        <v>524</v>
      </c>
      <c r="E174" s="127"/>
      <c r="F174" s="104" t="s">
        <v>175</v>
      </c>
      <c r="G174" s="142" t="s">
        <v>525</v>
      </c>
      <c r="H174" s="113"/>
      <c r="I174" s="190"/>
      <c r="J174" s="269"/>
      <c r="K174" s="138">
        <v>4856920</v>
      </c>
      <c r="L174" s="138"/>
      <c r="M174" s="90"/>
    </row>
    <row r="175" spans="1:13" s="85" customFormat="1" ht="77.5">
      <c r="A175" s="99">
        <v>169</v>
      </c>
      <c r="B175" s="100" t="s">
        <v>127</v>
      </c>
      <c r="C175" s="126" t="s">
        <v>328</v>
      </c>
      <c r="D175" s="132" t="s">
        <v>526</v>
      </c>
      <c r="E175" s="127"/>
      <c r="F175" s="104" t="s">
        <v>175</v>
      </c>
      <c r="G175" s="130" t="s">
        <v>527</v>
      </c>
      <c r="H175" s="113"/>
      <c r="I175" s="190"/>
      <c r="J175" s="269"/>
      <c r="K175" s="339">
        <v>10384811.199999999</v>
      </c>
      <c r="L175" s="339"/>
      <c r="M175" s="90"/>
    </row>
    <row r="176" spans="1:13" s="85" customFormat="1" ht="62">
      <c r="A176" s="99">
        <v>170</v>
      </c>
      <c r="B176" s="100" t="s">
        <v>100</v>
      </c>
      <c r="C176" s="130" t="s">
        <v>439</v>
      </c>
      <c r="D176" s="131" t="s">
        <v>437</v>
      </c>
      <c r="E176" s="127"/>
      <c r="F176" s="104" t="s">
        <v>175</v>
      </c>
      <c r="G176" s="130" t="s">
        <v>528</v>
      </c>
      <c r="H176" s="113"/>
      <c r="I176" s="190"/>
      <c r="J176" s="269"/>
      <c r="K176" s="339"/>
      <c r="L176" s="339"/>
    </row>
    <row r="177" spans="1:13" s="85" customFormat="1" ht="77.5">
      <c r="A177" s="99">
        <v>171</v>
      </c>
      <c r="B177" s="100" t="s">
        <v>172</v>
      </c>
      <c r="C177" s="126" t="s">
        <v>328</v>
      </c>
      <c r="D177" s="132" t="s">
        <v>529</v>
      </c>
      <c r="E177" s="127"/>
      <c r="F177" s="104" t="s">
        <v>175</v>
      </c>
      <c r="G177" s="130" t="s">
        <v>530</v>
      </c>
      <c r="H177" s="113"/>
      <c r="I177" s="190"/>
      <c r="J177" s="269"/>
      <c r="K177" s="139">
        <v>2811787</v>
      </c>
      <c r="L177" s="139"/>
      <c r="M177" s="90"/>
    </row>
    <row r="178" spans="1:13" s="85" customFormat="1" ht="77.5">
      <c r="A178" s="99">
        <v>172</v>
      </c>
      <c r="B178" s="100" t="s">
        <v>172</v>
      </c>
      <c r="C178" s="130" t="s">
        <v>477</v>
      </c>
      <c r="D178" s="131" t="s">
        <v>531</v>
      </c>
      <c r="E178" s="127"/>
      <c r="F178" s="104" t="s">
        <v>175</v>
      </c>
      <c r="G178" s="130" t="s">
        <v>532</v>
      </c>
      <c r="H178" s="113"/>
      <c r="I178" s="190"/>
      <c r="J178" s="269"/>
      <c r="K178" s="139">
        <v>7251305</v>
      </c>
      <c r="L178" s="139"/>
      <c r="M178" s="90"/>
    </row>
    <row r="179" spans="1:13" s="85" customFormat="1" ht="93">
      <c r="A179" s="99">
        <v>173</v>
      </c>
      <c r="B179" s="100" t="s">
        <v>172</v>
      </c>
      <c r="C179" s="126" t="s">
        <v>395</v>
      </c>
      <c r="D179" s="131" t="s">
        <v>533</v>
      </c>
      <c r="E179" s="127"/>
      <c r="F179" s="104" t="s">
        <v>175</v>
      </c>
      <c r="G179" s="130" t="s">
        <v>534</v>
      </c>
      <c r="H179" s="113"/>
      <c r="I179" s="190"/>
      <c r="J179" s="269"/>
      <c r="K179" s="138">
        <v>943100</v>
      </c>
      <c r="L179" s="138"/>
      <c r="M179" s="209"/>
    </row>
    <row r="180" spans="1:13" s="85" customFormat="1" ht="62">
      <c r="A180" s="99">
        <v>174</v>
      </c>
      <c r="B180" s="100" t="s">
        <v>100</v>
      </c>
      <c r="C180" s="130" t="s">
        <v>157</v>
      </c>
      <c r="D180" s="132" t="s">
        <v>535</v>
      </c>
      <c r="E180" s="127"/>
      <c r="F180" s="104" t="s">
        <v>175</v>
      </c>
      <c r="G180" s="130" t="s">
        <v>536</v>
      </c>
      <c r="H180" s="113"/>
      <c r="I180" s="190"/>
      <c r="J180" s="269"/>
      <c r="K180" s="138">
        <v>8239770</v>
      </c>
      <c r="L180" s="138"/>
    </row>
    <row r="181" spans="1:13" s="85" customFormat="1" ht="62">
      <c r="A181" s="99">
        <v>175</v>
      </c>
      <c r="B181" s="100" t="s">
        <v>90</v>
      </c>
      <c r="C181" s="130" t="s">
        <v>157</v>
      </c>
      <c r="D181" s="132" t="s">
        <v>444</v>
      </c>
      <c r="E181" s="127"/>
      <c r="F181" s="104" t="s">
        <v>175</v>
      </c>
      <c r="G181" s="130" t="s">
        <v>537</v>
      </c>
      <c r="H181" s="113"/>
      <c r="I181" s="190"/>
      <c r="J181" s="269"/>
      <c r="K181" s="138">
        <v>4270585</v>
      </c>
      <c r="L181" s="138"/>
    </row>
    <row r="182" spans="1:13" s="85" customFormat="1" ht="77.5">
      <c r="A182" s="99">
        <v>176</v>
      </c>
      <c r="B182" s="100" t="s">
        <v>172</v>
      </c>
      <c r="C182" s="126" t="s">
        <v>328</v>
      </c>
      <c r="D182" s="132" t="s">
        <v>513</v>
      </c>
      <c r="E182" s="127"/>
      <c r="F182" s="104" t="s">
        <v>175</v>
      </c>
      <c r="G182" s="130" t="s">
        <v>538</v>
      </c>
      <c r="H182" s="113"/>
      <c r="I182" s="190"/>
      <c r="J182" s="269"/>
      <c r="K182" s="138">
        <v>1900000</v>
      </c>
      <c r="L182" s="138"/>
      <c r="M182" s="90"/>
    </row>
    <row r="183" spans="1:13" s="85" customFormat="1" ht="31">
      <c r="A183" s="99">
        <v>177</v>
      </c>
      <c r="B183" s="100" t="s">
        <v>172</v>
      </c>
      <c r="C183" s="130" t="s">
        <v>337</v>
      </c>
      <c r="D183" s="131" t="s">
        <v>539</v>
      </c>
      <c r="E183" s="127"/>
      <c r="F183" s="104" t="s">
        <v>175</v>
      </c>
      <c r="G183" s="130" t="s">
        <v>540</v>
      </c>
      <c r="H183" s="113"/>
      <c r="I183" s="190"/>
      <c r="J183" s="269"/>
      <c r="K183" s="139">
        <v>4011756</v>
      </c>
      <c r="L183" s="139"/>
      <c r="M183" s="90"/>
    </row>
    <row r="184" spans="1:13" s="85" customFormat="1" ht="93">
      <c r="A184" s="99">
        <v>178</v>
      </c>
      <c r="B184" s="100" t="s">
        <v>127</v>
      </c>
      <c r="C184" s="130" t="s">
        <v>439</v>
      </c>
      <c r="D184" s="131" t="s">
        <v>541</v>
      </c>
      <c r="E184" s="127"/>
      <c r="F184" s="104" t="s">
        <v>175</v>
      </c>
      <c r="G184" s="130" t="s">
        <v>542</v>
      </c>
      <c r="H184" s="113"/>
      <c r="I184" s="190"/>
      <c r="J184" s="269"/>
      <c r="K184" s="139">
        <v>3256700</v>
      </c>
      <c r="L184" s="139"/>
    </row>
    <row r="185" spans="1:13" s="85" customFormat="1" ht="62">
      <c r="A185" s="99">
        <v>179</v>
      </c>
      <c r="B185" s="100" t="s">
        <v>127</v>
      </c>
      <c r="C185" s="130" t="s">
        <v>157</v>
      </c>
      <c r="D185" s="131" t="s">
        <v>543</v>
      </c>
      <c r="E185" s="127"/>
      <c r="F185" s="104" t="s">
        <v>175</v>
      </c>
      <c r="G185" s="130" t="s">
        <v>544</v>
      </c>
      <c r="H185" s="113"/>
      <c r="I185" s="190"/>
      <c r="J185" s="269"/>
      <c r="K185" s="139">
        <v>4421890</v>
      </c>
      <c r="L185" s="139"/>
    </row>
    <row r="186" spans="1:13" s="85" customFormat="1" ht="62">
      <c r="A186" s="99">
        <v>180</v>
      </c>
      <c r="B186" s="100" t="s">
        <v>127</v>
      </c>
      <c r="C186" s="130" t="s">
        <v>157</v>
      </c>
      <c r="D186" s="131" t="s">
        <v>545</v>
      </c>
      <c r="E186" s="127"/>
      <c r="F186" s="104" t="s">
        <v>175</v>
      </c>
      <c r="G186" s="130" t="s">
        <v>546</v>
      </c>
      <c r="H186" s="113"/>
      <c r="I186" s="190"/>
      <c r="J186" s="269"/>
      <c r="K186" s="139">
        <v>5874704</v>
      </c>
      <c r="L186" s="139"/>
    </row>
    <row r="187" spans="1:13" s="85" customFormat="1" ht="93">
      <c r="A187" s="99">
        <v>181</v>
      </c>
      <c r="B187" s="100" t="s">
        <v>90</v>
      </c>
      <c r="C187" s="130" t="s">
        <v>157</v>
      </c>
      <c r="D187" s="131" t="s">
        <v>547</v>
      </c>
      <c r="E187" s="127"/>
      <c r="F187" s="104" t="s">
        <v>175</v>
      </c>
      <c r="G187" s="130" t="s">
        <v>548</v>
      </c>
      <c r="H187" s="113"/>
      <c r="I187" s="190"/>
      <c r="J187" s="269"/>
      <c r="K187" s="138">
        <v>3998712.8</v>
      </c>
      <c r="L187" s="138"/>
    </row>
    <row r="188" spans="1:13" s="85" customFormat="1" ht="62">
      <c r="A188" s="99">
        <v>182</v>
      </c>
      <c r="B188" s="100" t="s">
        <v>96</v>
      </c>
      <c r="C188" s="130" t="s">
        <v>157</v>
      </c>
      <c r="D188" s="132" t="s">
        <v>549</v>
      </c>
      <c r="E188" s="127"/>
      <c r="F188" s="104" t="s">
        <v>175</v>
      </c>
      <c r="G188" s="130" t="s">
        <v>550</v>
      </c>
      <c r="H188" s="113"/>
      <c r="I188" s="190"/>
      <c r="J188" s="269"/>
      <c r="K188" s="138">
        <v>2892130</v>
      </c>
      <c r="L188" s="138"/>
    </row>
    <row r="189" spans="1:13" s="85" customFormat="1" ht="62">
      <c r="A189" s="99">
        <v>183</v>
      </c>
      <c r="B189" s="100" t="s">
        <v>172</v>
      </c>
      <c r="C189" s="130" t="s">
        <v>157</v>
      </c>
      <c r="D189" s="132" t="s">
        <v>551</v>
      </c>
      <c r="E189" s="127"/>
      <c r="F189" s="104" t="s">
        <v>175</v>
      </c>
      <c r="G189" s="130" t="s">
        <v>552</v>
      </c>
      <c r="H189" s="113"/>
      <c r="I189" s="190"/>
      <c r="J189" s="269"/>
      <c r="K189" s="139">
        <v>8098134</v>
      </c>
      <c r="L189" s="139"/>
    </row>
    <row r="190" spans="1:13" s="85" customFormat="1" ht="155">
      <c r="A190" s="99">
        <v>184</v>
      </c>
      <c r="B190" s="100" t="s">
        <v>96</v>
      </c>
      <c r="C190" s="126" t="s">
        <v>328</v>
      </c>
      <c r="D190" s="131" t="s">
        <v>553</v>
      </c>
      <c r="E190" s="127"/>
      <c r="F190" s="104" t="s">
        <v>175</v>
      </c>
      <c r="G190" s="130" t="s">
        <v>554</v>
      </c>
      <c r="H190" s="113"/>
      <c r="I190" s="190"/>
      <c r="J190" s="269"/>
      <c r="K190" s="138">
        <v>5653260</v>
      </c>
      <c r="L190" s="138"/>
      <c r="M190" s="90"/>
    </row>
    <row r="191" spans="1:13" s="85" customFormat="1" ht="62">
      <c r="A191" s="99">
        <v>185</v>
      </c>
      <c r="B191" s="100" t="s">
        <v>91</v>
      </c>
      <c r="C191" s="130" t="s">
        <v>157</v>
      </c>
      <c r="D191" s="132" t="s">
        <v>553</v>
      </c>
      <c r="E191" s="127"/>
      <c r="F191" s="104" t="s">
        <v>175</v>
      </c>
      <c r="G191" s="130" t="s">
        <v>555</v>
      </c>
      <c r="H191" s="113"/>
      <c r="I191" s="190"/>
      <c r="J191" s="269"/>
      <c r="K191" s="138">
        <v>5661612</v>
      </c>
      <c r="L191" s="138"/>
    </row>
    <row r="192" spans="1:13" s="85" customFormat="1" ht="93">
      <c r="A192" s="99">
        <v>186</v>
      </c>
      <c r="B192" s="100" t="s">
        <v>172</v>
      </c>
      <c r="C192" s="130" t="s">
        <v>439</v>
      </c>
      <c r="D192" s="131" t="s">
        <v>556</v>
      </c>
      <c r="E192" s="127"/>
      <c r="F192" s="104" t="s">
        <v>175</v>
      </c>
      <c r="G192" s="130" t="s">
        <v>557</v>
      </c>
      <c r="H192" s="113"/>
      <c r="I192" s="190"/>
      <c r="J192" s="269"/>
      <c r="K192" s="138">
        <v>4042280</v>
      </c>
      <c r="L192" s="138"/>
    </row>
    <row r="193" spans="1:13" s="85" customFormat="1" ht="77.5">
      <c r="A193" s="99">
        <v>187</v>
      </c>
      <c r="B193" s="100" t="s">
        <v>172</v>
      </c>
      <c r="C193" s="130" t="s">
        <v>337</v>
      </c>
      <c r="D193" s="131" t="s">
        <v>558</v>
      </c>
      <c r="E193" s="127"/>
      <c r="F193" s="104" t="s">
        <v>175</v>
      </c>
      <c r="G193" s="130" t="s">
        <v>559</v>
      </c>
      <c r="H193" s="113"/>
      <c r="I193" s="190"/>
      <c r="J193" s="269"/>
      <c r="K193" s="138">
        <v>2926370</v>
      </c>
      <c r="L193" s="138"/>
      <c r="M193" s="90"/>
    </row>
    <row r="194" spans="1:13" s="85" customFormat="1" ht="77.5">
      <c r="A194" s="99">
        <v>188</v>
      </c>
      <c r="B194" s="100" t="s">
        <v>172</v>
      </c>
      <c r="C194" s="126" t="s">
        <v>328</v>
      </c>
      <c r="D194" s="132" t="s">
        <v>560</v>
      </c>
      <c r="E194" s="127"/>
      <c r="F194" s="104" t="s">
        <v>175</v>
      </c>
      <c r="G194" s="130" t="s">
        <v>561</v>
      </c>
      <c r="H194" s="113"/>
      <c r="I194" s="190"/>
      <c r="J194" s="269"/>
      <c r="K194" s="138">
        <v>1875186.4</v>
      </c>
      <c r="L194" s="138"/>
      <c r="M194" s="90"/>
    </row>
    <row r="195" spans="1:13" s="85" customFormat="1" ht="62">
      <c r="A195" s="99">
        <v>189</v>
      </c>
      <c r="B195" s="100" t="s">
        <v>100</v>
      </c>
      <c r="C195" s="130" t="s">
        <v>439</v>
      </c>
      <c r="D195" s="131" t="s">
        <v>562</v>
      </c>
      <c r="E195" s="127"/>
      <c r="F195" s="104" t="s">
        <v>175</v>
      </c>
      <c r="G195" s="130" t="s">
        <v>563</v>
      </c>
      <c r="H195" s="113"/>
      <c r="I195" s="190"/>
      <c r="J195" s="269"/>
      <c r="K195" s="138">
        <v>2807857</v>
      </c>
      <c r="L195" s="138"/>
    </row>
    <row r="196" spans="1:13" s="85" customFormat="1" ht="93">
      <c r="A196" s="99">
        <v>190</v>
      </c>
      <c r="B196" s="100" t="s">
        <v>100</v>
      </c>
      <c r="C196" s="130" t="s">
        <v>439</v>
      </c>
      <c r="D196" s="131" t="s">
        <v>564</v>
      </c>
      <c r="E196" s="127"/>
      <c r="F196" s="104" t="s">
        <v>175</v>
      </c>
      <c r="G196" s="130" t="s">
        <v>565</v>
      </c>
      <c r="H196" s="113"/>
      <c r="I196" s="190"/>
      <c r="J196" s="269"/>
      <c r="K196" s="138">
        <v>908350</v>
      </c>
      <c r="L196" s="138"/>
    </row>
    <row r="197" spans="1:13" s="85" customFormat="1" ht="62">
      <c r="A197" s="99">
        <v>191</v>
      </c>
      <c r="B197" s="100" t="s">
        <v>91</v>
      </c>
      <c r="C197" s="130" t="s">
        <v>337</v>
      </c>
      <c r="D197" s="131" t="s">
        <v>566</v>
      </c>
      <c r="E197" s="127"/>
      <c r="F197" s="104" t="s">
        <v>175</v>
      </c>
      <c r="G197" s="130" t="s">
        <v>567</v>
      </c>
      <c r="H197" s="113"/>
      <c r="I197" s="190"/>
      <c r="J197" s="269"/>
      <c r="K197" s="139">
        <v>4252768.8</v>
      </c>
      <c r="L197" s="139"/>
      <c r="M197" s="90"/>
    </row>
    <row r="198" spans="1:13" s="85" customFormat="1" ht="77.5">
      <c r="A198" s="99">
        <v>192</v>
      </c>
      <c r="B198" s="100" t="s">
        <v>96</v>
      </c>
      <c r="C198" s="130" t="s">
        <v>337</v>
      </c>
      <c r="D198" s="131" t="s">
        <v>568</v>
      </c>
      <c r="E198" s="127"/>
      <c r="F198" s="104" t="s">
        <v>175</v>
      </c>
      <c r="G198" s="130" t="s">
        <v>569</v>
      </c>
      <c r="H198" s="113"/>
      <c r="I198" s="190"/>
      <c r="J198" s="269"/>
      <c r="K198" s="138">
        <v>2993780</v>
      </c>
      <c r="L198" s="138"/>
      <c r="M198" s="90"/>
    </row>
    <row r="199" spans="1:13" s="85" customFormat="1" ht="62">
      <c r="A199" s="99">
        <v>193</v>
      </c>
      <c r="B199" s="100" t="s">
        <v>172</v>
      </c>
      <c r="C199" s="130" t="s">
        <v>344</v>
      </c>
      <c r="D199" s="131" t="s">
        <v>570</v>
      </c>
      <c r="E199" s="127"/>
      <c r="F199" s="104" t="s">
        <v>175</v>
      </c>
      <c r="G199" s="130" t="s">
        <v>571</v>
      </c>
      <c r="H199" s="113"/>
      <c r="I199" s="190"/>
      <c r="J199" s="269"/>
      <c r="K199" s="138">
        <v>14443310</v>
      </c>
      <c r="L199" s="138"/>
      <c r="M199" s="90"/>
    </row>
    <row r="200" spans="1:13" s="85" customFormat="1" ht="62">
      <c r="A200" s="99">
        <v>194</v>
      </c>
      <c r="B200" s="100" t="s">
        <v>172</v>
      </c>
      <c r="C200" s="130" t="s">
        <v>157</v>
      </c>
      <c r="D200" s="132" t="s">
        <v>572</v>
      </c>
      <c r="E200" s="127"/>
      <c r="F200" s="104" t="s">
        <v>175</v>
      </c>
      <c r="G200" s="130" t="s">
        <v>573</v>
      </c>
      <c r="H200" s="113"/>
      <c r="I200" s="190"/>
      <c r="J200" s="269"/>
      <c r="K200" s="138">
        <v>4389700</v>
      </c>
      <c r="L200" s="138"/>
    </row>
    <row r="201" spans="1:13" s="85" customFormat="1" ht="46.5">
      <c r="A201" s="99">
        <v>195</v>
      </c>
      <c r="B201" s="100" t="s">
        <v>172</v>
      </c>
      <c r="C201" s="130" t="s">
        <v>101</v>
      </c>
      <c r="D201" s="132" t="s">
        <v>574</v>
      </c>
      <c r="E201" s="127"/>
      <c r="F201" s="104" t="s">
        <v>175</v>
      </c>
      <c r="G201" s="130" t="s">
        <v>575</v>
      </c>
      <c r="H201" s="113"/>
      <c r="I201" s="190"/>
      <c r="J201" s="269"/>
      <c r="K201" s="139">
        <v>4868612</v>
      </c>
      <c r="L201" s="139"/>
    </row>
    <row r="202" spans="1:13" s="85" customFormat="1" ht="108.5">
      <c r="A202" s="99">
        <v>196</v>
      </c>
      <c r="B202" s="100" t="s">
        <v>172</v>
      </c>
      <c r="C202" s="130" t="s">
        <v>337</v>
      </c>
      <c r="D202" s="131" t="s">
        <v>576</v>
      </c>
      <c r="E202" s="127"/>
      <c r="F202" s="104" t="s">
        <v>175</v>
      </c>
      <c r="G202" s="130" t="s">
        <v>577</v>
      </c>
      <c r="H202" s="113"/>
      <c r="I202" s="190"/>
      <c r="J202" s="269"/>
      <c r="K202" s="139">
        <v>1581700</v>
      </c>
      <c r="L202" s="139">
        <v>1581700</v>
      </c>
      <c r="M202" s="139"/>
    </row>
    <row r="203" spans="1:13" s="85" customFormat="1" ht="108.5">
      <c r="A203" s="99">
        <v>196</v>
      </c>
      <c r="B203" s="100" t="s">
        <v>172</v>
      </c>
      <c r="C203" s="130" t="s">
        <v>337</v>
      </c>
      <c r="D203" s="131" t="s">
        <v>576</v>
      </c>
      <c r="E203" s="127"/>
      <c r="F203" s="104" t="s">
        <v>175</v>
      </c>
      <c r="G203" s="130" t="s">
        <v>577</v>
      </c>
      <c r="H203" s="113"/>
      <c r="I203" s="190"/>
      <c r="J203" s="269"/>
      <c r="K203" s="139">
        <v>1854805</v>
      </c>
      <c r="L203" s="139">
        <v>1854805</v>
      </c>
      <c r="M203" s="139"/>
    </row>
    <row r="204" spans="1:13" s="85" customFormat="1" ht="124">
      <c r="A204" s="99">
        <v>197</v>
      </c>
      <c r="B204" s="100" t="s">
        <v>172</v>
      </c>
      <c r="C204" s="130" t="s">
        <v>439</v>
      </c>
      <c r="D204" s="131" t="s">
        <v>578</v>
      </c>
      <c r="E204" s="127"/>
      <c r="F204" s="104" t="s">
        <v>175</v>
      </c>
      <c r="G204" s="130" t="s">
        <v>579</v>
      </c>
      <c r="H204" s="113"/>
      <c r="I204" s="190"/>
      <c r="J204" s="269"/>
      <c r="K204" s="139">
        <v>5926022</v>
      </c>
      <c r="L204" s="139"/>
    </row>
    <row r="205" spans="1:13" s="85" customFormat="1" ht="46.5">
      <c r="A205" s="99">
        <v>198</v>
      </c>
      <c r="B205" s="100" t="s">
        <v>96</v>
      </c>
      <c r="C205" s="130" t="s">
        <v>337</v>
      </c>
      <c r="D205" s="131" t="s">
        <v>580</v>
      </c>
      <c r="E205" s="127"/>
      <c r="F205" s="104" t="s">
        <v>175</v>
      </c>
      <c r="G205" s="130" t="s">
        <v>581</v>
      </c>
      <c r="H205" s="113"/>
      <c r="I205" s="190"/>
      <c r="J205" s="269"/>
      <c r="K205" s="139">
        <v>3988080</v>
      </c>
      <c r="L205" s="139"/>
      <c r="M205" s="90"/>
    </row>
    <row r="206" spans="1:13" s="85" customFormat="1" ht="62">
      <c r="A206" s="99">
        <v>199</v>
      </c>
      <c r="B206" s="100" t="s">
        <v>172</v>
      </c>
      <c r="C206" s="130" t="s">
        <v>344</v>
      </c>
      <c r="D206" s="131" t="s">
        <v>494</v>
      </c>
      <c r="E206" s="127"/>
      <c r="F206" s="104" t="s">
        <v>175</v>
      </c>
      <c r="G206" s="130" t="s">
        <v>582</v>
      </c>
      <c r="H206" s="113"/>
      <c r="I206" s="190"/>
      <c r="J206" s="269"/>
      <c r="K206" s="139">
        <v>989546</v>
      </c>
      <c r="L206" s="139"/>
      <c r="M206" s="90"/>
    </row>
    <row r="207" spans="1:13" s="85" customFormat="1" ht="77.5">
      <c r="A207" s="99">
        <v>200</v>
      </c>
      <c r="B207" s="100" t="s">
        <v>172</v>
      </c>
      <c r="C207" s="126" t="s">
        <v>328</v>
      </c>
      <c r="D207" s="132" t="s">
        <v>583</v>
      </c>
      <c r="E207" s="127"/>
      <c r="F207" s="104" t="s">
        <v>175</v>
      </c>
      <c r="G207" s="130" t="s">
        <v>584</v>
      </c>
      <c r="H207" s="113"/>
      <c r="I207" s="190"/>
      <c r="J207" s="269"/>
      <c r="K207" s="138">
        <v>2804500</v>
      </c>
      <c r="L207" s="138"/>
      <c r="M207" s="90"/>
    </row>
    <row r="208" spans="1:13" s="85" customFormat="1" ht="62">
      <c r="A208" s="99">
        <v>201</v>
      </c>
      <c r="B208" s="100" t="s">
        <v>100</v>
      </c>
      <c r="C208" s="130" t="s">
        <v>439</v>
      </c>
      <c r="D208" s="131" t="s">
        <v>585</v>
      </c>
      <c r="E208" s="127"/>
      <c r="F208" s="104" t="s">
        <v>175</v>
      </c>
      <c r="G208" s="130" t="s">
        <v>586</v>
      </c>
      <c r="H208" s="113"/>
      <c r="I208" s="190"/>
      <c r="J208" s="269"/>
      <c r="K208" s="138">
        <v>1985620</v>
      </c>
      <c r="L208" s="138"/>
    </row>
    <row r="209" spans="1:17" s="85" customFormat="1" ht="77.5">
      <c r="A209" s="99">
        <v>202</v>
      </c>
      <c r="B209" s="100" t="s">
        <v>127</v>
      </c>
      <c r="C209" s="130" t="s">
        <v>344</v>
      </c>
      <c r="D209" s="131" t="s">
        <v>587</v>
      </c>
      <c r="E209" s="127"/>
      <c r="F209" s="104" t="s">
        <v>175</v>
      </c>
      <c r="G209" s="130" t="s">
        <v>588</v>
      </c>
      <c r="H209" s="113"/>
      <c r="I209" s="190"/>
      <c r="J209" s="269"/>
      <c r="K209" s="138">
        <v>849829</v>
      </c>
      <c r="L209" s="138"/>
      <c r="M209" s="90"/>
    </row>
    <row r="210" spans="1:17" s="85" customFormat="1" ht="77.5">
      <c r="A210" s="99">
        <v>203</v>
      </c>
      <c r="B210" s="100" t="s">
        <v>172</v>
      </c>
      <c r="C210" s="126" t="s">
        <v>328</v>
      </c>
      <c r="D210" s="132" t="s">
        <v>589</v>
      </c>
      <c r="E210" s="127"/>
      <c r="F210" s="104" t="s">
        <v>175</v>
      </c>
      <c r="G210" s="130" t="s">
        <v>590</v>
      </c>
      <c r="H210" s="113"/>
      <c r="I210" s="190"/>
      <c r="J210" s="269"/>
      <c r="K210" s="144">
        <v>13921465</v>
      </c>
      <c r="L210" s="144"/>
      <c r="M210" s="90"/>
    </row>
    <row r="211" spans="1:17" s="85" customFormat="1" ht="77.5">
      <c r="A211" s="99">
        <v>204</v>
      </c>
      <c r="B211" s="100" t="s">
        <v>172</v>
      </c>
      <c r="C211" s="126" t="s">
        <v>328</v>
      </c>
      <c r="D211" s="132" t="s">
        <v>591</v>
      </c>
      <c r="E211" s="127"/>
      <c r="F211" s="104" t="s">
        <v>175</v>
      </c>
      <c r="G211" s="130" t="s">
        <v>592</v>
      </c>
      <c r="H211" s="113"/>
      <c r="I211" s="190"/>
      <c r="J211" s="269"/>
      <c r="K211" s="138">
        <v>2985304</v>
      </c>
      <c r="L211" s="138"/>
      <c r="M211" s="90"/>
    </row>
    <row r="212" spans="1:17" s="85" customFormat="1" ht="62">
      <c r="A212" s="99">
        <v>205</v>
      </c>
      <c r="B212" s="100" t="s">
        <v>96</v>
      </c>
      <c r="C212" s="130" t="s">
        <v>337</v>
      </c>
      <c r="D212" s="131" t="s">
        <v>593</v>
      </c>
      <c r="E212" s="127"/>
      <c r="F212" s="104" t="s">
        <v>175</v>
      </c>
      <c r="G212" s="130" t="s">
        <v>594</v>
      </c>
      <c r="H212" s="113"/>
      <c r="I212" s="190"/>
      <c r="J212" s="269"/>
      <c r="K212" s="138">
        <v>2334640</v>
      </c>
      <c r="L212" s="138"/>
      <c r="M212" s="90"/>
    </row>
    <row r="213" spans="1:17" s="85" customFormat="1" ht="77.5">
      <c r="A213" s="99">
        <v>206</v>
      </c>
      <c r="B213" s="100" t="s">
        <v>96</v>
      </c>
      <c r="C213" s="126" t="s">
        <v>328</v>
      </c>
      <c r="D213" s="131" t="s">
        <v>595</v>
      </c>
      <c r="E213" s="127"/>
      <c r="F213" s="104" t="s">
        <v>175</v>
      </c>
      <c r="G213" s="130" t="s">
        <v>596</v>
      </c>
      <c r="H213" s="113"/>
      <c r="I213" s="190"/>
      <c r="J213" s="269"/>
      <c r="K213" s="138">
        <v>10141068</v>
      </c>
      <c r="L213" s="138"/>
      <c r="M213" s="90"/>
    </row>
    <row r="214" spans="1:17" s="85" customFormat="1" ht="62">
      <c r="A214" s="99">
        <v>207</v>
      </c>
      <c r="B214" s="100" t="s">
        <v>127</v>
      </c>
      <c r="C214" s="130" t="s">
        <v>344</v>
      </c>
      <c r="D214" s="131" t="s">
        <v>597</v>
      </c>
      <c r="E214" s="127"/>
      <c r="F214" s="104" t="s">
        <v>175</v>
      </c>
      <c r="G214" s="130" t="s">
        <v>598</v>
      </c>
      <c r="H214" s="113"/>
      <c r="I214" s="190"/>
      <c r="J214" s="269"/>
      <c r="K214" s="144">
        <v>2907260</v>
      </c>
      <c r="L214" s="144"/>
      <c r="M214" s="90"/>
    </row>
    <row r="215" spans="1:17" s="85" customFormat="1" ht="77.5">
      <c r="A215" s="99">
        <v>208</v>
      </c>
      <c r="B215" s="100" t="s">
        <v>100</v>
      </c>
      <c r="C215" s="130" t="s">
        <v>337</v>
      </c>
      <c r="D215" s="131" t="s">
        <v>599</v>
      </c>
      <c r="E215" s="127"/>
      <c r="F215" s="127"/>
      <c r="G215" s="130" t="s">
        <v>600</v>
      </c>
      <c r="H215" s="113"/>
      <c r="I215" s="190"/>
      <c r="J215" s="269"/>
      <c r="K215" s="138">
        <v>3493490</v>
      </c>
      <c r="L215" s="138"/>
      <c r="M215" s="90"/>
    </row>
    <row r="216" spans="1:17" s="85" customFormat="1" ht="77.5">
      <c r="A216" s="99">
        <v>209</v>
      </c>
      <c r="B216" s="100" t="s">
        <v>172</v>
      </c>
      <c r="C216" s="130" t="s">
        <v>439</v>
      </c>
      <c r="D216" s="131" t="s">
        <v>601</v>
      </c>
      <c r="E216" s="127"/>
      <c r="F216" s="127"/>
      <c r="G216" s="130" t="s">
        <v>602</v>
      </c>
      <c r="H216" s="113"/>
      <c r="I216" s="190"/>
      <c r="J216" s="269"/>
      <c r="K216" s="138"/>
      <c r="L216" s="138"/>
    </row>
    <row r="217" spans="1:17" s="85" customFormat="1" ht="62">
      <c r="A217" s="99">
        <v>210</v>
      </c>
      <c r="B217" s="100" t="s">
        <v>127</v>
      </c>
      <c r="C217" s="130" t="s">
        <v>344</v>
      </c>
      <c r="D217" s="131" t="s">
        <v>603</v>
      </c>
      <c r="E217" s="127"/>
      <c r="F217" s="127"/>
      <c r="G217" s="130" t="s">
        <v>604</v>
      </c>
      <c r="H217" s="113"/>
      <c r="I217" s="190"/>
      <c r="J217" s="269"/>
      <c r="K217" s="138"/>
      <c r="L217" s="138"/>
      <c r="M217" s="90"/>
    </row>
    <row r="218" spans="1:17" s="85" customFormat="1" ht="46.5">
      <c r="A218" s="99">
        <v>211</v>
      </c>
      <c r="B218" s="100" t="s">
        <v>96</v>
      </c>
      <c r="C218" s="130" t="s">
        <v>101</v>
      </c>
      <c r="D218" s="131" t="s">
        <v>605</v>
      </c>
      <c r="E218" s="127"/>
      <c r="F218" s="127"/>
      <c r="G218" s="130" t="s">
        <v>606</v>
      </c>
      <c r="H218" s="113"/>
      <c r="I218" s="190"/>
      <c r="J218" s="269"/>
      <c r="K218" s="138"/>
      <c r="L218" s="138"/>
    </row>
    <row r="219" spans="1:17" s="85" customFormat="1" ht="93">
      <c r="A219" s="99">
        <v>212</v>
      </c>
      <c r="B219" s="100" t="s">
        <v>127</v>
      </c>
      <c r="C219" s="130" t="s">
        <v>439</v>
      </c>
      <c r="D219" s="131" t="s">
        <v>607</v>
      </c>
      <c r="E219" s="127"/>
      <c r="F219" s="127"/>
      <c r="G219" s="130" t="s">
        <v>608</v>
      </c>
      <c r="H219" s="113"/>
      <c r="I219" s="190"/>
      <c r="J219" s="269"/>
      <c r="K219" s="138"/>
      <c r="L219" s="138"/>
    </row>
    <row r="220" spans="1:17" s="85" customFormat="1" ht="62">
      <c r="A220" s="99">
        <v>213</v>
      </c>
      <c r="B220" s="100" t="s">
        <v>172</v>
      </c>
      <c r="C220" s="126" t="s">
        <v>380</v>
      </c>
      <c r="D220" s="132" t="s">
        <v>609</v>
      </c>
      <c r="E220" s="127"/>
      <c r="F220" s="127"/>
      <c r="G220" s="130" t="s">
        <v>610</v>
      </c>
      <c r="H220" s="113"/>
      <c r="I220" s="190"/>
      <c r="J220" s="269"/>
      <c r="K220" s="139"/>
      <c r="L220" s="139"/>
    </row>
    <row r="221" spans="1:17" s="85" customFormat="1" ht="62">
      <c r="A221" s="99">
        <v>214</v>
      </c>
      <c r="B221" s="100" t="s">
        <v>127</v>
      </c>
      <c r="C221" s="126" t="s">
        <v>395</v>
      </c>
      <c r="D221" s="131" t="s">
        <v>611</v>
      </c>
      <c r="E221" s="127"/>
      <c r="F221" s="127"/>
      <c r="G221" s="130" t="s">
        <v>612</v>
      </c>
      <c r="H221" s="113"/>
      <c r="I221" s="190"/>
      <c r="J221" s="269"/>
      <c r="K221" s="138"/>
      <c r="L221" s="138"/>
      <c r="M221" s="209"/>
    </row>
    <row r="222" spans="1:17" s="22" customFormat="1" ht="77.5">
      <c r="A222" s="99">
        <v>215</v>
      </c>
      <c r="B222" s="100" t="s">
        <v>96</v>
      </c>
      <c r="C222" s="130" t="s">
        <v>337</v>
      </c>
      <c r="D222" s="132" t="s">
        <v>613</v>
      </c>
      <c r="E222" s="127"/>
      <c r="F222" s="127"/>
      <c r="G222" s="130" t="s">
        <v>614</v>
      </c>
      <c r="H222" s="113"/>
      <c r="I222" s="190"/>
      <c r="J222" s="269"/>
      <c r="K222" s="139"/>
      <c r="L222" s="139"/>
      <c r="M222" s="24"/>
      <c r="N222" s="24"/>
      <c r="O222" s="24"/>
      <c r="P222" s="24"/>
      <c r="Q222" s="24"/>
    </row>
    <row r="223" spans="1:17" s="21" customFormat="1" ht="77.5">
      <c r="A223" s="108">
        <v>216</v>
      </c>
      <c r="B223" s="109" t="s">
        <v>172</v>
      </c>
      <c r="C223" s="110" t="s">
        <v>432</v>
      </c>
      <c r="D223" s="143" t="s">
        <v>587</v>
      </c>
      <c r="E223" s="134"/>
      <c r="F223" s="134"/>
      <c r="G223" s="110" t="s">
        <v>615</v>
      </c>
      <c r="H223" s="140"/>
      <c r="I223" s="191"/>
      <c r="J223" s="270"/>
      <c r="K223" s="118"/>
      <c r="L223" s="118"/>
      <c r="M223" s="141"/>
      <c r="N223" s="141"/>
      <c r="O223" s="141"/>
      <c r="P223" s="141"/>
      <c r="Q223" s="141"/>
    </row>
    <row r="224" spans="1:17" s="152" customFormat="1" ht="62">
      <c r="A224" s="99">
        <v>217</v>
      </c>
      <c r="B224" s="100" t="s">
        <v>90</v>
      </c>
      <c r="C224" s="130" t="s">
        <v>439</v>
      </c>
      <c r="D224" s="131" t="s">
        <v>616</v>
      </c>
      <c r="E224" s="127"/>
      <c r="F224" s="104" t="s">
        <v>175</v>
      </c>
      <c r="G224" s="130" t="s">
        <v>617</v>
      </c>
      <c r="H224" s="113"/>
      <c r="I224" s="190"/>
      <c r="J224" s="269"/>
      <c r="K224" s="135"/>
      <c r="L224" s="138"/>
      <c r="M224" s="151"/>
      <c r="N224" s="151"/>
      <c r="O224" s="151"/>
      <c r="P224" s="151"/>
      <c r="Q224" s="151"/>
    </row>
    <row r="225" spans="1:17" s="152" customFormat="1" ht="77.5">
      <c r="A225" s="99">
        <v>218</v>
      </c>
      <c r="B225" s="100" t="s">
        <v>172</v>
      </c>
      <c r="C225" s="130" t="s">
        <v>337</v>
      </c>
      <c r="D225" s="132" t="s">
        <v>618</v>
      </c>
      <c r="E225" s="127"/>
      <c r="F225" s="104" t="s">
        <v>175</v>
      </c>
      <c r="G225" s="130" t="s">
        <v>619</v>
      </c>
      <c r="H225" s="113"/>
      <c r="I225" s="190"/>
      <c r="J225" s="269"/>
      <c r="K225" s="135"/>
      <c r="L225" s="139"/>
      <c r="M225" s="151"/>
      <c r="N225" s="151"/>
      <c r="O225" s="151"/>
      <c r="P225" s="151"/>
      <c r="Q225" s="151"/>
    </row>
    <row r="226" spans="1:17" s="152" customFormat="1" ht="77.5">
      <c r="A226" s="99">
        <v>219</v>
      </c>
      <c r="B226" s="100" t="s">
        <v>127</v>
      </c>
      <c r="C226" s="126" t="s">
        <v>395</v>
      </c>
      <c r="D226" s="131" t="s">
        <v>620</v>
      </c>
      <c r="E226" s="127"/>
      <c r="F226" s="104" t="s">
        <v>175</v>
      </c>
      <c r="G226" s="130" t="s">
        <v>312</v>
      </c>
      <c r="H226" s="113"/>
      <c r="I226" s="190"/>
      <c r="J226" s="269"/>
      <c r="K226" s="135"/>
      <c r="L226" s="138"/>
      <c r="M226" s="210"/>
      <c r="N226" s="151"/>
      <c r="O226" s="151"/>
      <c r="P226" s="151"/>
      <c r="Q226" s="151"/>
    </row>
    <row r="227" spans="1:17" s="152" customFormat="1" ht="69" customHeight="1">
      <c r="A227" s="99">
        <v>220</v>
      </c>
      <c r="B227" s="100" t="s">
        <v>172</v>
      </c>
      <c r="C227" s="130" t="s">
        <v>439</v>
      </c>
      <c r="D227" s="132" t="s">
        <v>621</v>
      </c>
      <c r="E227" s="127"/>
      <c r="F227" s="104" t="s">
        <v>175</v>
      </c>
      <c r="G227" s="130" t="s">
        <v>622</v>
      </c>
      <c r="H227" s="113"/>
      <c r="I227" s="190"/>
      <c r="J227" s="269"/>
      <c r="K227" s="135"/>
      <c r="L227" s="139"/>
      <c r="M227" s="151"/>
      <c r="N227" s="151"/>
      <c r="O227" s="151"/>
      <c r="P227" s="151"/>
      <c r="Q227" s="151"/>
    </row>
    <row r="228" spans="1:17" s="152" customFormat="1" ht="146.25" customHeight="1">
      <c r="A228" s="99">
        <v>221</v>
      </c>
      <c r="B228" s="100" t="s">
        <v>172</v>
      </c>
      <c r="C228" s="130" t="s">
        <v>439</v>
      </c>
      <c r="D228" s="131" t="s">
        <v>623</v>
      </c>
      <c r="E228" s="127"/>
      <c r="F228" s="104" t="s">
        <v>175</v>
      </c>
      <c r="G228" s="130" t="s">
        <v>624</v>
      </c>
      <c r="H228" s="113"/>
      <c r="I228" s="190"/>
      <c r="J228" s="269"/>
      <c r="K228" s="135"/>
      <c r="L228" s="138"/>
      <c r="M228" s="151"/>
      <c r="N228" s="151"/>
      <c r="O228" s="151"/>
      <c r="P228" s="151"/>
      <c r="Q228" s="151"/>
    </row>
    <row r="229" spans="1:17" s="152" customFormat="1" ht="46.5">
      <c r="A229" s="99">
        <v>222</v>
      </c>
      <c r="B229" s="100" t="s">
        <v>172</v>
      </c>
      <c r="C229" s="130" t="s">
        <v>337</v>
      </c>
      <c r="D229" s="131" t="s">
        <v>625</v>
      </c>
      <c r="E229" s="127"/>
      <c r="F229" s="104" t="s">
        <v>175</v>
      </c>
      <c r="G229" s="130" t="s">
        <v>626</v>
      </c>
      <c r="H229" s="113"/>
      <c r="I229" s="190"/>
      <c r="J229" s="269"/>
      <c r="K229" s="135"/>
      <c r="L229" s="138"/>
      <c r="M229" s="151"/>
      <c r="N229" s="151"/>
      <c r="O229" s="151"/>
      <c r="P229" s="151"/>
      <c r="Q229" s="151"/>
    </row>
    <row r="230" spans="1:17" s="152" customFormat="1" ht="77.5">
      <c r="A230" s="99">
        <v>223</v>
      </c>
      <c r="B230" s="100" t="s">
        <v>172</v>
      </c>
      <c r="C230" s="130" t="s">
        <v>412</v>
      </c>
      <c r="D230" s="132" t="s">
        <v>627</v>
      </c>
      <c r="E230" s="127"/>
      <c r="F230" s="104" t="s">
        <v>175</v>
      </c>
      <c r="G230" s="130" t="s">
        <v>628</v>
      </c>
      <c r="H230" s="113"/>
      <c r="I230" s="190"/>
      <c r="J230" s="269"/>
      <c r="K230" s="135"/>
      <c r="L230" s="138"/>
      <c r="M230" s="151"/>
      <c r="N230" s="151"/>
      <c r="O230" s="151"/>
      <c r="P230" s="151"/>
      <c r="Q230" s="151"/>
    </row>
    <row r="231" spans="1:17" s="152" customFormat="1" ht="62">
      <c r="A231" s="99">
        <v>224</v>
      </c>
      <c r="B231" s="100" t="s">
        <v>100</v>
      </c>
      <c r="C231" s="130" t="s">
        <v>412</v>
      </c>
      <c r="D231" s="132" t="s">
        <v>629</v>
      </c>
      <c r="E231" s="127"/>
      <c r="F231" s="104" t="s">
        <v>175</v>
      </c>
      <c r="G231" s="130" t="s">
        <v>630</v>
      </c>
      <c r="H231" s="113"/>
      <c r="I231" s="190"/>
      <c r="J231" s="269"/>
      <c r="K231" s="135"/>
      <c r="L231" s="138"/>
      <c r="M231" s="151"/>
      <c r="N231" s="151"/>
      <c r="O231" s="151"/>
      <c r="P231" s="151"/>
      <c r="Q231" s="151"/>
    </row>
    <row r="232" spans="1:17" s="152" customFormat="1" ht="93">
      <c r="A232" s="99">
        <v>225</v>
      </c>
      <c r="B232" s="100" t="s">
        <v>96</v>
      </c>
      <c r="C232" s="130" t="s">
        <v>412</v>
      </c>
      <c r="D232" s="132" t="s">
        <v>629</v>
      </c>
      <c r="E232" s="127"/>
      <c r="F232" s="104" t="s">
        <v>175</v>
      </c>
      <c r="G232" s="130" t="s">
        <v>631</v>
      </c>
      <c r="H232" s="113"/>
      <c r="I232" s="190"/>
      <c r="J232" s="269"/>
      <c r="K232" s="135"/>
      <c r="L232" s="138"/>
      <c r="M232" s="151"/>
      <c r="N232" s="151"/>
      <c r="O232" s="151"/>
      <c r="P232" s="151"/>
      <c r="Q232" s="151"/>
    </row>
    <row r="233" spans="1:17" s="152" customFormat="1" ht="93">
      <c r="A233" s="99">
        <v>226</v>
      </c>
      <c r="B233" s="100" t="s">
        <v>96</v>
      </c>
      <c r="C233" s="130" t="s">
        <v>412</v>
      </c>
      <c r="D233" s="132" t="s">
        <v>632</v>
      </c>
      <c r="E233" s="127"/>
      <c r="F233" s="104" t="s">
        <v>175</v>
      </c>
      <c r="G233" s="130" t="s">
        <v>633</v>
      </c>
      <c r="H233" s="113"/>
      <c r="I233" s="190"/>
      <c r="J233" s="269"/>
      <c r="K233" s="135"/>
      <c r="L233" s="138"/>
      <c r="M233" s="151"/>
      <c r="N233" s="151"/>
      <c r="O233" s="151"/>
      <c r="P233" s="151"/>
      <c r="Q233" s="151"/>
    </row>
    <row r="234" spans="1:17" s="152" customFormat="1" ht="93">
      <c r="A234" s="99">
        <v>227</v>
      </c>
      <c r="B234" s="100" t="s">
        <v>96</v>
      </c>
      <c r="C234" s="130" t="s">
        <v>344</v>
      </c>
      <c r="D234" s="131" t="s">
        <v>634</v>
      </c>
      <c r="E234" s="127"/>
      <c r="F234" s="104" t="s">
        <v>175</v>
      </c>
      <c r="G234" s="130" t="s">
        <v>635</v>
      </c>
      <c r="H234" s="113"/>
      <c r="I234" s="190"/>
      <c r="J234" s="269"/>
      <c r="K234" s="135"/>
      <c r="L234" s="138"/>
      <c r="M234" s="151"/>
      <c r="N234" s="151"/>
      <c r="O234" s="151"/>
      <c r="P234" s="151"/>
      <c r="Q234" s="151"/>
    </row>
    <row r="235" spans="1:17" s="152" customFormat="1" ht="124">
      <c r="A235" s="99">
        <v>228</v>
      </c>
      <c r="B235" s="100" t="s">
        <v>96</v>
      </c>
      <c r="C235" s="130" t="s">
        <v>439</v>
      </c>
      <c r="D235" s="360" t="s">
        <v>636</v>
      </c>
      <c r="E235" s="127"/>
      <c r="F235" s="104" t="s">
        <v>175</v>
      </c>
      <c r="G235" s="130" t="s">
        <v>637</v>
      </c>
      <c r="H235" s="113"/>
      <c r="I235" s="190"/>
      <c r="J235" s="269"/>
      <c r="K235" s="135"/>
      <c r="L235" s="338"/>
      <c r="M235" s="151"/>
      <c r="N235" s="151"/>
      <c r="O235" s="151"/>
      <c r="P235" s="151"/>
      <c r="Q235" s="151"/>
    </row>
    <row r="236" spans="1:17" s="152" customFormat="1" ht="93">
      <c r="A236" s="99">
        <v>229</v>
      </c>
      <c r="B236" s="100" t="s">
        <v>96</v>
      </c>
      <c r="C236" s="130" t="s">
        <v>439</v>
      </c>
      <c r="D236" s="360"/>
      <c r="E236" s="127"/>
      <c r="F236" s="104" t="s">
        <v>175</v>
      </c>
      <c r="G236" s="130" t="s">
        <v>638</v>
      </c>
      <c r="H236" s="113"/>
      <c r="I236" s="190"/>
      <c r="J236" s="269"/>
      <c r="K236" s="135"/>
      <c r="L236" s="338"/>
      <c r="M236" s="151"/>
      <c r="N236" s="151"/>
      <c r="O236" s="151"/>
      <c r="P236" s="151"/>
      <c r="Q236" s="151"/>
    </row>
    <row r="237" spans="1:17" s="152" customFormat="1" ht="93">
      <c r="A237" s="99">
        <v>230</v>
      </c>
      <c r="B237" s="100" t="s">
        <v>96</v>
      </c>
      <c r="C237" s="130" t="s">
        <v>439</v>
      </c>
      <c r="D237" s="360"/>
      <c r="E237" s="127"/>
      <c r="F237" s="104" t="s">
        <v>175</v>
      </c>
      <c r="G237" s="130" t="s">
        <v>639</v>
      </c>
      <c r="H237" s="113"/>
      <c r="I237" s="190"/>
      <c r="J237" s="269"/>
      <c r="K237" s="135"/>
      <c r="L237" s="338"/>
      <c r="M237" s="151"/>
      <c r="N237" s="151"/>
      <c r="O237" s="151"/>
      <c r="P237" s="151"/>
      <c r="Q237" s="151"/>
    </row>
    <row r="238" spans="1:17" s="152" customFormat="1" ht="93">
      <c r="A238" s="99">
        <v>231</v>
      </c>
      <c r="B238" s="100" t="s">
        <v>100</v>
      </c>
      <c r="C238" s="130" t="s">
        <v>439</v>
      </c>
      <c r="D238" s="360"/>
      <c r="E238" s="127"/>
      <c r="F238" s="104" t="s">
        <v>175</v>
      </c>
      <c r="G238" s="130" t="s">
        <v>640</v>
      </c>
      <c r="H238" s="113"/>
      <c r="I238" s="190"/>
      <c r="J238" s="269"/>
      <c r="K238" s="135"/>
      <c r="L238" s="338"/>
      <c r="M238" s="151"/>
      <c r="N238" s="151"/>
      <c r="O238" s="151"/>
      <c r="P238" s="151"/>
      <c r="Q238" s="151"/>
    </row>
    <row r="239" spans="1:17" s="152" customFormat="1" ht="77.5">
      <c r="A239" s="99">
        <v>232</v>
      </c>
      <c r="B239" s="100" t="s">
        <v>172</v>
      </c>
      <c r="C239" s="126" t="s">
        <v>328</v>
      </c>
      <c r="D239" s="131" t="s">
        <v>641</v>
      </c>
      <c r="E239" s="127"/>
      <c r="F239" s="104" t="s">
        <v>175</v>
      </c>
      <c r="G239" s="130" t="s">
        <v>642</v>
      </c>
      <c r="H239" s="113"/>
      <c r="I239" s="190"/>
      <c r="J239" s="269"/>
      <c r="K239" s="135"/>
      <c r="L239" s="138"/>
      <c r="M239" s="151"/>
      <c r="N239" s="151"/>
      <c r="O239" s="151"/>
      <c r="P239" s="151"/>
      <c r="Q239" s="151"/>
    </row>
    <row r="240" spans="1:17" s="152" customFormat="1" ht="77.5">
      <c r="A240" s="99">
        <v>233</v>
      </c>
      <c r="B240" s="100" t="s">
        <v>100</v>
      </c>
      <c r="C240" s="126" t="s">
        <v>328</v>
      </c>
      <c r="D240" s="131" t="s">
        <v>643</v>
      </c>
      <c r="E240" s="127"/>
      <c r="F240" s="104" t="s">
        <v>175</v>
      </c>
      <c r="G240" s="130" t="s">
        <v>644</v>
      </c>
      <c r="H240" s="113"/>
      <c r="I240" s="190"/>
      <c r="J240" s="269"/>
      <c r="K240" s="135"/>
      <c r="L240" s="138"/>
      <c r="M240" s="151"/>
      <c r="N240" s="151"/>
      <c r="O240" s="151"/>
      <c r="P240" s="151"/>
      <c r="Q240" s="151"/>
    </row>
    <row r="241" spans="1:17" s="152" customFormat="1" ht="46.5">
      <c r="A241" s="99">
        <v>234</v>
      </c>
      <c r="B241" s="100" t="s">
        <v>100</v>
      </c>
      <c r="C241" s="130" t="s">
        <v>101</v>
      </c>
      <c r="D241" s="131" t="s">
        <v>645</v>
      </c>
      <c r="E241" s="127"/>
      <c r="F241" s="104" t="s">
        <v>175</v>
      </c>
      <c r="G241" s="130" t="s">
        <v>646</v>
      </c>
      <c r="H241" s="113"/>
      <c r="I241" s="190"/>
      <c r="J241" s="269"/>
      <c r="K241" s="135"/>
      <c r="L241" s="138"/>
      <c r="M241" s="151"/>
      <c r="N241" s="151"/>
      <c r="O241" s="151"/>
      <c r="P241" s="151"/>
      <c r="Q241" s="151"/>
    </row>
    <row r="242" spans="1:17" s="152" customFormat="1" ht="108.5">
      <c r="A242" s="99">
        <v>235</v>
      </c>
      <c r="B242" s="100" t="s">
        <v>127</v>
      </c>
      <c r="C242" s="126" t="s">
        <v>395</v>
      </c>
      <c r="D242" s="131" t="s">
        <v>587</v>
      </c>
      <c r="E242" s="127"/>
      <c r="F242" s="104" t="s">
        <v>175</v>
      </c>
      <c r="G242" s="130" t="s">
        <v>647</v>
      </c>
      <c r="H242" s="113"/>
      <c r="I242" s="190"/>
      <c r="J242" s="269"/>
      <c r="K242" s="135"/>
      <c r="L242" s="138"/>
      <c r="M242" s="210"/>
      <c r="N242" s="151"/>
      <c r="O242" s="151"/>
      <c r="P242" s="151"/>
      <c r="Q242" s="151"/>
    </row>
    <row r="243" spans="1:17" s="152" customFormat="1" ht="77.5">
      <c r="A243" s="99">
        <v>236</v>
      </c>
      <c r="B243" s="100" t="s">
        <v>100</v>
      </c>
      <c r="C243" s="126" t="s">
        <v>328</v>
      </c>
      <c r="D243" s="132" t="s">
        <v>648</v>
      </c>
      <c r="E243" s="127"/>
      <c r="F243" s="104" t="s">
        <v>175</v>
      </c>
      <c r="G243" s="130" t="s">
        <v>649</v>
      </c>
      <c r="H243" s="113"/>
      <c r="I243" s="190"/>
      <c r="J243" s="269"/>
      <c r="K243" s="135"/>
      <c r="L243" s="339"/>
      <c r="M243" s="151"/>
      <c r="N243" s="151"/>
      <c r="O243" s="151"/>
      <c r="P243" s="151"/>
      <c r="Q243" s="151"/>
    </row>
    <row r="244" spans="1:17" s="152" customFormat="1" ht="77.5">
      <c r="A244" s="99">
        <v>237</v>
      </c>
      <c r="B244" s="100" t="s">
        <v>172</v>
      </c>
      <c r="C244" s="126" t="s">
        <v>328</v>
      </c>
      <c r="D244" s="132" t="s">
        <v>648</v>
      </c>
      <c r="E244" s="127"/>
      <c r="F244" s="104" t="s">
        <v>175</v>
      </c>
      <c r="G244" s="130" t="s">
        <v>650</v>
      </c>
      <c r="H244" s="113"/>
      <c r="I244" s="190"/>
      <c r="J244" s="269"/>
      <c r="K244" s="135"/>
      <c r="L244" s="339"/>
      <c r="M244" s="151"/>
      <c r="N244" s="151"/>
      <c r="O244" s="151"/>
      <c r="P244" s="151"/>
      <c r="Q244" s="151"/>
    </row>
    <row r="245" spans="1:17" s="152" customFormat="1" ht="77.5">
      <c r="A245" s="99">
        <v>238</v>
      </c>
      <c r="B245" s="100" t="s">
        <v>172</v>
      </c>
      <c r="C245" s="126" t="s">
        <v>328</v>
      </c>
      <c r="D245" s="132" t="s">
        <v>651</v>
      </c>
      <c r="E245" s="127"/>
      <c r="F245" s="104" t="s">
        <v>175</v>
      </c>
      <c r="G245" s="130" t="s">
        <v>652</v>
      </c>
      <c r="H245" s="113"/>
      <c r="I245" s="190"/>
      <c r="J245" s="269"/>
      <c r="K245" s="135"/>
      <c r="L245" s="139"/>
      <c r="M245" s="151"/>
      <c r="N245" s="151"/>
      <c r="O245" s="151"/>
      <c r="P245" s="151"/>
      <c r="Q245" s="151"/>
    </row>
    <row r="246" spans="1:17" s="152" customFormat="1" ht="77.5">
      <c r="A246" s="99">
        <v>239</v>
      </c>
      <c r="B246" s="100" t="s">
        <v>172</v>
      </c>
      <c r="C246" s="126" t="s">
        <v>328</v>
      </c>
      <c r="D246" s="132" t="s">
        <v>214</v>
      </c>
      <c r="E246" s="127"/>
      <c r="F246" s="104" t="s">
        <v>175</v>
      </c>
      <c r="G246" s="130" t="s">
        <v>653</v>
      </c>
      <c r="H246" s="113"/>
      <c r="I246" s="190"/>
      <c r="J246" s="269"/>
      <c r="K246" s="135"/>
      <c r="L246" s="139"/>
      <c r="M246" s="151"/>
      <c r="N246" s="151"/>
      <c r="O246" s="151"/>
      <c r="P246" s="151"/>
      <c r="Q246" s="151"/>
    </row>
    <row r="247" spans="1:17" s="152" customFormat="1" ht="46.5">
      <c r="A247" s="99">
        <v>240</v>
      </c>
      <c r="B247" s="100" t="s">
        <v>100</v>
      </c>
      <c r="C247" s="130" t="s">
        <v>337</v>
      </c>
      <c r="D247" s="131" t="s">
        <v>654</v>
      </c>
      <c r="E247" s="127"/>
      <c r="F247" s="104" t="s">
        <v>175</v>
      </c>
      <c r="G247" s="130" t="s">
        <v>655</v>
      </c>
      <c r="H247" s="113"/>
      <c r="I247" s="190"/>
      <c r="J247" s="269"/>
      <c r="K247" s="135"/>
      <c r="L247" s="138"/>
      <c r="M247" s="151"/>
      <c r="N247" s="151"/>
      <c r="O247" s="151"/>
      <c r="P247" s="151"/>
      <c r="Q247" s="151"/>
    </row>
    <row r="248" spans="1:17" s="152" customFormat="1" ht="124">
      <c r="A248" s="99">
        <v>241</v>
      </c>
      <c r="B248" s="100" t="s">
        <v>90</v>
      </c>
      <c r="C248" s="126" t="s">
        <v>328</v>
      </c>
      <c r="D248" s="131" t="s">
        <v>656</v>
      </c>
      <c r="E248" s="127"/>
      <c r="F248" s="104" t="s">
        <v>175</v>
      </c>
      <c r="G248" s="130" t="s">
        <v>657</v>
      </c>
      <c r="H248" s="113"/>
      <c r="I248" s="190"/>
      <c r="J248" s="269"/>
      <c r="K248" s="135"/>
      <c r="L248" s="138"/>
      <c r="M248" s="151"/>
      <c r="N248" s="151"/>
      <c r="O248" s="151"/>
      <c r="P248" s="151"/>
      <c r="Q248" s="151"/>
    </row>
    <row r="249" spans="1:17" s="152" customFormat="1" ht="77.5">
      <c r="A249" s="99">
        <v>242</v>
      </c>
      <c r="B249" s="100" t="s">
        <v>172</v>
      </c>
      <c r="C249" s="126" t="s">
        <v>395</v>
      </c>
      <c r="D249" s="131" t="s">
        <v>658</v>
      </c>
      <c r="E249" s="127"/>
      <c r="F249" s="104" t="s">
        <v>175</v>
      </c>
      <c r="G249" s="130" t="s">
        <v>659</v>
      </c>
      <c r="H249" s="113"/>
      <c r="I249" s="190"/>
      <c r="J249" s="269"/>
      <c r="K249" s="135"/>
      <c r="L249" s="138"/>
      <c r="M249" s="210"/>
      <c r="N249" s="151"/>
      <c r="O249" s="151"/>
      <c r="P249" s="151"/>
      <c r="Q249" s="151"/>
    </row>
    <row r="250" spans="1:17" s="152" customFormat="1" ht="77.5">
      <c r="A250" s="99">
        <v>243</v>
      </c>
      <c r="B250" s="100" t="s">
        <v>172</v>
      </c>
      <c r="C250" s="130" t="s">
        <v>344</v>
      </c>
      <c r="D250" s="131" t="s">
        <v>660</v>
      </c>
      <c r="E250" s="127"/>
      <c r="F250" s="104" t="s">
        <v>175</v>
      </c>
      <c r="G250" s="130" t="s">
        <v>661</v>
      </c>
      <c r="H250" s="113"/>
      <c r="I250" s="190"/>
      <c r="J250" s="269"/>
      <c r="K250" s="135"/>
      <c r="L250" s="138"/>
      <c r="M250" s="151"/>
      <c r="N250" s="151"/>
      <c r="O250" s="151"/>
      <c r="P250" s="151"/>
      <c r="Q250" s="151"/>
    </row>
    <row r="251" spans="1:17" s="152" customFormat="1" ht="77.5">
      <c r="A251" s="99">
        <v>244</v>
      </c>
      <c r="B251" s="100" t="s">
        <v>127</v>
      </c>
      <c r="C251" s="130" t="s">
        <v>439</v>
      </c>
      <c r="D251" s="132" t="s">
        <v>662</v>
      </c>
      <c r="E251" s="127"/>
      <c r="F251" s="104" t="s">
        <v>175</v>
      </c>
      <c r="G251" s="130" t="s">
        <v>663</v>
      </c>
      <c r="H251" s="113"/>
      <c r="I251" s="190"/>
      <c r="J251" s="269"/>
      <c r="K251" s="135"/>
      <c r="L251" s="139"/>
      <c r="M251" s="151"/>
      <c r="N251" s="151"/>
      <c r="O251" s="151"/>
      <c r="P251" s="151"/>
      <c r="Q251" s="151"/>
    </row>
    <row r="252" spans="1:17" s="152" customFormat="1" ht="62">
      <c r="A252" s="99">
        <v>245</v>
      </c>
      <c r="B252" s="100" t="s">
        <v>127</v>
      </c>
      <c r="C252" s="130" t="s">
        <v>337</v>
      </c>
      <c r="D252" s="132" t="s">
        <v>664</v>
      </c>
      <c r="E252" s="127"/>
      <c r="F252" s="104" t="s">
        <v>175</v>
      </c>
      <c r="G252" s="130" t="s">
        <v>665</v>
      </c>
      <c r="H252" s="113"/>
      <c r="I252" s="190"/>
      <c r="J252" s="269"/>
      <c r="K252" s="135"/>
      <c r="L252" s="139"/>
      <c r="M252" s="151"/>
      <c r="N252" s="151"/>
      <c r="O252" s="151"/>
      <c r="P252" s="151"/>
      <c r="Q252" s="151"/>
    </row>
    <row r="253" spans="1:17" s="152" customFormat="1" ht="93">
      <c r="A253" s="99">
        <v>246</v>
      </c>
      <c r="B253" s="100" t="s">
        <v>127</v>
      </c>
      <c r="C253" s="130" t="s">
        <v>439</v>
      </c>
      <c r="D253" s="132" t="s">
        <v>666</v>
      </c>
      <c r="E253" s="127"/>
      <c r="F253" s="104" t="s">
        <v>175</v>
      </c>
      <c r="G253" s="130" t="s">
        <v>667</v>
      </c>
      <c r="H253" s="113"/>
      <c r="I253" s="190"/>
      <c r="J253" s="269"/>
      <c r="K253" s="135"/>
      <c r="L253" s="139"/>
      <c r="M253" s="151"/>
      <c r="N253" s="151"/>
      <c r="O253" s="151"/>
      <c r="P253" s="151"/>
      <c r="Q253" s="151"/>
    </row>
    <row r="254" spans="1:17" s="152" customFormat="1" ht="77.5">
      <c r="A254" s="99">
        <v>247</v>
      </c>
      <c r="B254" s="100" t="s">
        <v>90</v>
      </c>
      <c r="C254" s="126" t="s">
        <v>328</v>
      </c>
      <c r="D254" s="132" t="s">
        <v>668</v>
      </c>
      <c r="E254" s="127"/>
      <c r="F254" s="104" t="s">
        <v>175</v>
      </c>
      <c r="G254" s="130" t="s">
        <v>669</v>
      </c>
      <c r="H254" s="113"/>
      <c r="I254" s="190"/>
      <c r="J254" s="269"/>
      <c r="K254" s="135"/>
      <c r="L254" s="139"/>
      <c r="M254" s="151"/>
      <c r="N254" s="151"/>
      <c r="O254" s="151"/>
      <c r="P254" s="151"/>
      <c r="Q254" s="151"/>
    </row>
    <row r="255" spans="1:17" s="152" customFormat="1" ht="93">
      <c r="A255" s="99">
        <v>248</v>
      </c>
      <c r="B255" s="100" t="s">
        <v>96</v>
      </c>
      <c r="C255" s="130" t="s">
        <v>337</v>
      </c>
      <c r="D255" s="131" t="s">
        <v>670</v>
      </c>
      <c r="E255" s="127"/>
      <c r="F255" s="104" t="s">
        <v>175</v>
      </c>
      <c r="G255" s="130" t="s">
        <v>671</v>
      </c>
      <c r="H255" s="113"/>
      <c r="I255" s="190"/>
      <c r="J255" s="269"/>
      <c r="K255" s="135"/>
      <c r="L255" s="138"/>
      <c r="M255" s="151"/>
      <c r="N255" s="151"/>
      <c r="O255" s="151"/>
      <c r="P255" s="151"/>
      <c r="Q255" s="151"/>
    </row>
    <row r="256" spans="1:17" s="152" customFormat="1" ht="46.5">
      <c r="A256" s="99">
        <v>249</v>
      </c>
      <c r="B256" s="100" t="s">
        <v>172</v>
      </c>
      <c r="C256" s="130" t="s">
        <v>337</v>
      </c>
      <c r="D256" s="131" t="s">
        <v>672</v>
      </c>
      <c r="E256" s="127"/>
      <c r="F256" s="104" t="s">
        <v>175</v>
      </c>
      <c r="G256" s="130" t="s">
        <v>673</v>
      </c>
      <c r="H256" s="113"/>
      <c r="I256" s="190"/>
      <c r="J256" s="269"/>
      <c r="K256" s="135"/>
      <c r="L256" s="138"/>
      <c r="M256" s="151"/>
      <c r="N256" s="151"/>
      <c r="O256" s="151"/>
      <c r="P256" s="151"/>
      <c r="Q256" s="151"/>
    </row>
    <row r="257" spans="1:17" s="152" customFormat="1" ht="77.5">
      <c r="A257" s="99">
        <v>250</v>
      </c>
      <c r="B257" s="100" t="s">
        <v>96</v>
      </c>
      <c r="C257" s="126" t="s">
        <v>328</v>
      </c>
      <c r="D257" s="132" t="s">
        <v>674</v>
      </c>
      <c r="E257" s="127"/>
      <c r="F257" s="104" t="s">
        <v>175</v>
      </c>
      <c r="G257" s="130" t="s">
        <v>675</v>
      </c>
      <c r="H257" s="113"/>
      <c r="I257" s="190"/>
      <c r="J257" s="269"/>
      <c r="K257" s="135"/>
      <c r="L257" s="139"/>
      <c r="M257" s="151"/>
      <c r="N257" s="151"/>
      <c r="O257" s="151"/>
      <c r="P257" s="151"/>
      <c r="Q257" s="151"/>
    </row>
    <row r="258" spans="1:17" s="152" customFormat="1" ht="62">
      <c r="A258" s="99">
        <v>251</v>
      </c>
      <c r="B258" s="100" t="s">
        <v>91</v>
      </c>
      <c r="C258" s="126" t="s">
        <v>395</v>
      </c>
      <c r="D258" s="131" t="s">
        <v>676</v>
      </c>
      <c r="E258" s="127"/>
      <c r="F258" s="104" t="s">
        <v>175</v>
      </c>
      <c r="G258" s="130" t="s">
        <v>677</v>
      </c>
      <c r="H258" s="113"/>
      <c r="I258" s="190"/>
      <c r="J258" s="269"/>
      <c r="K258" s="135"/>
      <c r="L258" s="138"/>
      <c r="M258" s="210"/>
      <c r="N258" s="151"/>
      <c r="O258" s="151"/>
      <c r="P258" s="151"/>
      <c r="Q258" s="151"/>
    </row>
    <row r="259" spans="1:17" s="152" customFormat="1" ht="124">
      <c r="A259" s="99">
        <v>252</v>
      </c>
      <c r="B259" s="100" t="s">
        <v>172</v>
      </c>
      <c r="C259" s="126" t="s">
        <v>395</v>
      </c>
      <c r="D259" s="131" t="s">
        <v>678</v>
      </c>
      <c r="E259" s="127"/>
      <c r="F259" s="104" t="s">
        <v>175</v>
      </c>
      <c r="G259" s="130" t="s">
        <v>679</v>
      </c>
      <c r="H259" s="113"/>
      <c r="I259" s="190"/>
      <c r="J259" s="269"/>
      <c r="K259" s="135"/>
      <c r="L259" s="138"/>
      <c r="M259" s="210"/>
      <c r="N259" s="151"/>
      <c r="O259" s="151"/>
      <c r="P259" s="151"/>
      <c r="Q259" s="151"/>
    </row>
    <row r="260" spans="1:17" s="152" customFormat="1" ht="46.5">
      <c r="A260" s="99">
        <v>253</v>
      </c>
      <c r="B260" s="100" t="s">
        <v>172</v>
      </c>
      <c r="C260" s="126" t="s">
        <v>395</v>
      </c>
      <c r="D260" s="131" t="s">
        <v>680</v>
      </c>
      <c r="E260" s="127"/>
      <c r="F260" s="104" t="s">
        <v>175</v>
      </c>
      <c r="G260" s="130" t="s">
        <v>681</v>
      </c>
      <c r="H260" s="113"/>
      <c r="I260" s="190"/>
      <c r="J260" s="269"/>
      <c r="K260" s="135"/>
      <c r="L260" s="138"/>
      <c r="M260" s="210"/>
      <c r="N260" s="151"/>
      <c r="O260" s="151"/>
      <c r="P260" s="151"/>
      <c r="Q260" s="151"/>
    </row>
    <row r="261" spans="1:17" s="152" customFormat="1" ht="62">
      <c r="A261" s="99">
        <v>254</v>
      </c>
      <c r="B261" s="100" t="s">
        <v>172</v>
      </c>
      <c r="C261" s="130" t="s">
        <v>337</v>
      </c>
      <c r="D261" s="131" t="s">
        <v>682</v>
      </c>
      <c r="E261" s="127"/>
      <c r="F261" s="104" t="s">
        <v>175</v>
      </c>
      <c r="G261" s="130" t="s">
        <v>683</v>
      </c>
      <c r="H261" s="113"/>
      <c r="I261" s="190"/>
      <c r="J261" s="269"/>
      <c r="K261" s="135"/>
      <c r="L261" s="138"/>
      <c r="M261" s="151"/>
      <c r="N261" s="151"/>
      <c r="O261" s="151"/>
      <c r="P261" s="151"/>
      <c r="Q261" s="151"/>
    </row>
    <row r="262" spans="1:17" s="152" customFormat="1" ht="77.5">
      <c r="A262" s="99">
        <v>255</v>
      </c>
      <c r="B262" s="100" t="s">
        <v>100</v>
      </c>
      <c r="C262" s="130" t="s">
        <v>337</v>
      </c>
      <c r="D262" s="132" t="s">
        <v>574</v>
      </c>
      <c r="E262" s="127"/>
      <c r="F262" s="104" t="s">
        <v>175</v>
      </c>
      <c r="G262" s="130" t="s">
        <v>684</v>
      </c>
      <c r="H262" s="113"/>
      <c r="I262" s="190"/>
      <c r="J262" s="269"/>
      <c r="K262" s="135"/>
      <c r="L262" s="138"/>
      <c r="M262" s="151"/>
      <c r="N262" s="151"/>
      <c r="O262" s="151"/>
      <c r="P262" s="151"/>
      <c r="Q262" s="151"/>
    </row>
    <row r="263" spans="1:17" s="152" customFormat="1" ht="93">
      <c r="A263" s="99">
        <v>256</v>
      </c>
      <c r="B263" s="100" t="s">
        <v>100</v>
      </c>
      <c r="C263" s="130" t="s">
        <v>337</v>
      </c>
      <c r="D263" s="131" t="s">
        <v>685</v>
      </c>
      <c r="E263" s="127"/>
      <c r="F263" s="104" t="s">
        <v>175</v>
      </c>
      <c r="G263" s="130" t="s">
        <v>686</v>
      </c>
      <c r="H263" s="113"/>
      <c r="I263" s="190"/>
      <c r="J263" s="269"/>
      <c r="K263" s="135"/>
      <c r="L263" s="138"/>
      <c r="M263" s="151"/>
      <c r="N263" s="151"/>
      <c r="O263" s="151"/>
      <c r="P263" s="151"/>
      <c r="Q263" s="151"/>
    </row>
    <row r="264" spans="1:17" s="152" customFormat="1" ht="77.5">
      <c r="A264" s="99">
        <v>257</v>
      </c>
      <c r="B264" s="100" t="s">
        <v>91</v>
      </c>
      <c r="C264" s="130" t="s">
        <v>344</v>
      </c>
      <c r="D264" s="131" t="s">
        <v>687</v>
      </c>
      <c r="E264" s="127"/>
      <c r="F264" s="104" t="s">
        <v>175</v>
      </c>
      <c r="G264" s="130" t="s">
        <v>688</v>
      </c>
      <c r="H264" s="113"/>
      <c r="I264" s="190"/>
      <c r="J264" s="269"/>
      <c r="K264" s="135"/>
      <c r="L264" s="138"/>
      <c r="M264" s="151"/>
      <c r="N264" s="151"/>
      <c r="O264" s="151"/>
      <c r="P264" s="151"/>
      <c r="Q264" s="151"/>
    </row>
    <row r="265" spans="1:17" s="152" customFormat="1" ht="77.5">
      <c r="A265" s="99">
        <v>258</v>
      </c>
      <c r="B265" s="100" t="s">
        <v>96</v>
      </c>
      <c r="C265" s="126" t="s">
        <v>328</v>
      </c>
      <c r="D265" s="132" t="s">
        <v>689</v>
      </c>
      <c r="E265" s="127"/>
      <c r="F265" s="104" t="s">
        <v>175</v>
      </c>
      <c r="G265" s="130" t="s">
        <v>690</v>
      </c>
      <c r="H265" s="113"/>
      <c r="I265" s="190"/>
      <c r="J265" s="269"/>
      <c r="K265" s="135"/>
      <c r="L265" s="139"/>
      <c r="M265" s="151"/>
      <c r="N265" s="151"/>
      <c r="O265" s="151"/>
      <c r="P265" s="151"/>
      <c r="Q265" s="151"/>
    </row>
    <row r="266" spans="1:17" s="152" customFormat="1" ht="77.5">
      <c r="A266" s="99">
        <v>259</v>
      </c>
      <c r="B266" s="100" t="s">
        <v>172</v>
      </c>
      <c r="C266" s="130" t="s">
        <v>439</v>
      </c>
      <c r="D266" s="131" t="s">
        <v>691</v>
      </c>
      <c r="E266" s="127"/>
      <c r="F266" s="104" t="s">
        <v>175</v>
      </c>
      <c r="G266" s="130" t="s">
        <v>692</v>
      </c>
      <c r="H266" s="113"/>
      <c r="I266" s="190"/>
      <c r="J266" s="269"/>
      <c r="K266" s="135"/>
      <c r="L266" s="138"/>
      <c r="M266" s="151"/>
      <c r="N266" s="151"/>
      <c r="O266" s="151"/>
      <c r="P266" s="151"/>
      <c r="Q266" s="151"/>
    </row>
    <row r="267" spans="1:17" s="152" customFormat="1" ht="77.5">
      <c r="A267" s="99">
        <v>260</v>
      </c>
      <c r="B267" s="100" t="s">
        <v>172</v>
      </c>
      <c r="C267" s="130" t="s">
        <v>337</v>
      </c>
      <c r="D267" s="131" t="s">
        <v>693</v>
      </c>
      <c r="E267" s="127"/>
      <c r="F267" s="104" t="s">
        <v>175</v>
      </c>
      <c r="G267" s="130" t="s">
        <v>694</v>
      </c>
      <c r="H267" s="113"/>
      <c r="I267" s="190"/>
      <c r="J267" s="269"/>
      <c r="K267" s="135"/>
      <c r="L267" s="138"/>
      <c r="M267" s="151"/>
      <c r="N267" s="151"/>
      <c r="O267" s="151"/>
      <c r="P267" s="151"/>
      <c r="Q267" s="151"/>
    </row>
    <row r="268" spans="1:17" s="152" customFormat="1" ht="62">
      <c r="A268" s="99">
        <v>261</v>
      </c>
      <c r="B268" s="100" t="s">
        <v>172</v>
      </c>
      <c r="C268" s="130" t="s">
        <v>439</v>
      </c>
      <c r="D268" s="153" t="s">
        <v>695</v>
      </c>
      <c r="E268" s="127"/>
      <c r="F268" s="104" t="s">
        <v>175</v>
      </c>
      <c r="G268" s="130" t="s">
        <v>696</v>
      </c>
      <c r="H268" s="113"/>
      <c r="I268" s="190"/>
      <c r="J268" s="269"/>
      <c r="K268" s="135"/>
      <c r="L268" s="138"/>
      <c r="M268" s="151"/>
      <c r="N268" s="151"/>
      <c r="O268" s="151"/>
      <c r="P268" s="151"/>
      <c r="Q268" s="151"/>
    </row>
    <row r="269" spans="1:17" s="152" customFormat="1" ht="62">
      <c r="A269" s="99">
        <v>262</v>
      </c>
      <c r="B269" s="100" t="s">
        <v>172</v>
      </c>
      <c r="C269" s="130" t="s">
        <v>412</v>
      </c>
      <c r="D269" s="132" t="s">
        <v>223</v>
      </c>
      <c r="E269" s="127"/>
      <c r="F269" s="104" t="s">
        <v>175</v>
      </c>
      <c r="G269" s="130" t="s">
        <v>697</v>
      </c>
      <c r="H269" s="113"/>
      <c r="I269" s="190"/>
      <c r="J269" s="269"/>
      <c r="K269" s="135"/>
      <c r="L269" s="139"/>
      <c r="M269" s="151"/>
      <c r="N269" s="151"/>
      <c r="O269" s="151"/>
      <c r="P269" s="151"/>
      <c r="Q269" s="151"/>
    </row>
    <row r="270" spans="1:17" s="152" customFormat="1" ht="62">
      <c r="A270" s="99">
        <v>263</v>
      </c>
      <c r="B270" s="100" t="s">
        <v>172</v>
      </c>
      <c r="C270" s="130" t="s">
        <v>412</v>
      </c>
      <c r="D270" s="132" t="s">
        <v>698</v>
      </c>
      <c r="E270" s="127"/>
      <c r="F270" s="104" t="s">
        <v>175</v>
      </c>
      <c r="G270" s="130" t="s">
        <v>699</v>
      </c>
      <c r="H270" s="113"/>
      <c r="I270" s="190"/>
      <c r="J270" s="269"/>
      <c r="K270" s="135"/>
      <c r="L270" s="139"/>
      <c r="M270" s="151"/>
      <c r="N270" s="151"/>
      <c r="O270" s="151"/>
      <c r="P270" s="151"/>
      <c r="Q270" s="151"/>
    </row>
    <row r="271" spans="1:17" s="152" customFormat="1" ht="77.5">
      <c r="A271" s="99">
        <v>264</v>
      </c>
      <c r="B271" s="100" t="s">
        <v>96</v>
      </c>
      <c r="C271" s="130" t="s">
        <v>412</v>
      </c>
      <c r="D271" s="132" t="s">
        <v>700</v>
      </c>
      <c r="E271" s="127"/>
      <c r="F271" s="104" t="s">
        <v>175</v>
      </c>
      <c r="G271" s="130" t="s">
        <v>701</v>
      </c>
      <c r="H271" s="113"/>
      <c r="I271" s="190"/>
      <c r="J271" s="269"/>
      <c r="K271" s="135"/>
      <c r="L271" s="139"/>
      <c r="M271" s="151"/>
      <c r="N271" s="151"/>
      <c r="O271" s="151"/>
      <c r="P271" s="151"/>
      <c r="Q271" s="151"/>
    </row>
    <row r="272" spans="1:17" s="152" customFormat="1" ht="62">
      <c r="A272" s="99">
        <v>265</v>
      </c>
      <c r="B272" s="100" t="s">
        <v>172</v>
      </c>
      <c r="C272" s="130" t="s">
        <v>412</v>
      </c>
      <c r="D272" s="131" t="s">
        <v>524</v>
      </c>
      <c r="E272" s="127"/>
      <c r="F272" s="104" t="s">
        <v>175</v>
      </c>
      <c r="G272" s="130" t="s">
        <v>702</v>
      </c>
      <c r="H272" s="113"/>
      <c r="I272" s="190"/>
      <c r="J272" s="269"/>
      <c r="K272" s="135"/>
      <c r="L272" s="139"/>
      <c r="M272" s="151"/>
      <c r="N272" s="151"/>
      <c r="O272" s="151"/>
      <c r="P272" s="151"/>
      <c r="Q272" s="151"/>
    </row>
    <row r="273" spans="1:18" s="152" customFormat="1" ht="62">
      <c r="A273" s="99">
        <v>266</v>
      </c>
      <c r="B273" s="100" t="s">
        <v>172</v>
      </c>
      <c r="C273" s="130" t="s">
        <v>412</v>
      </c>
      <c r="D273" s="132" t="s">
        <v>703</v>
      </c>
      <c r="E273" s="127"/>
      <c r="F273" s="104" t="s">
        <v>175</v>
      </c>
      <c r="G273" s="130" t="s">
        <v>704</v>
      </c>
      <c r="H273" s="113"/>
      <c r="I273" s="190"/>
      <c r="J273" s="269"/>
      <c r="K273" s="135"/>
      <c r="L273" s="139"/>
      <c r="M273" s="151"/>
      <c r="N273" s="151"/>
      <c r="O273" s="151"/>
      <c r="P273" s="151"/>
      <c r="Q273" s="151"/>
    </row>
    <row r="274" spans="1:18" s="152" customFormat="1" ht="93">
      <c r="A274" s="99">
        <v>267</v>
      </c>
      <c r="B274" s="100" t="s">
        <v>100</v>
      </c>
      <c r="C274" s="126" t="s">
        <v>328</v>
      </c>
      <c r="D274" s="131" t="s">
        <v>705</v>
      </c>
      <c r="E274" s="127"/>
      <c r="F274" s="104" t="s">
        <v>175</v>
      </c>
      <c r="G274" s="130" t="s">
        <v>706</v>
      </c>
      <c r="H274" s="113"/>
      <c r="I274" s="190"/>
      <c r="J274" s="269"/>
      <c r="K274" s="135"/>
      <c r="L274" s="138"/>
      <c r="M274" s="151"/>
      <c r="N274" s="151"/>
      <c r="O274" s="151"/>
      <c r="P274" s="151"/>
      <c r="Q274" s="151"/>
    </row>
    <row r="275" spans="1:18" s="152" customFormat="1" ht="124">
      <c r="A275" s="99">
        <v>268</v>
      </c>
      <c r="B275" s="100" t="s">
        <v>127</v>
      </c>
      <c r="C275" s="130" t="s">
        <v>439</v>
      </c>
      <c r="D275" s="131" t="s">
        <v>707</v>
      </c>
      <c r="E275" s="127"/>
      <c r="F275" s="104" t="s">
        <v>175</v>
      </c>
      <c r="G275" s="130" t="s">
        <v>708</v>
      </c>
      <c r="H275" s="113"/>
      <c r="I275" s="190"/>
      <c r="J275" s="269"/>
      <c r="K275" s="135"/>
      <c r="L275" s="138"/>
      <c r="M275" s="151"/>
      <c r="N275" s="151"/>
      <c r="O275" s="151"/>
      <c r="P275" s="151"/>
      <c r="Q275" s="151"/>
    </row>
    <row r="276" spans="1:18" s="152" customFormat="1" ht="62">
      <c r="A276" s="99">
        <v>269</v>
      </c>
      <c r="B276" s="100" t="s">
        <v>172</v>
      </c>
      <c r="C276" s="130" t="s">
        <v>337</v>
      </c>
      <c r="D276" s="131" t="s">
        <v>709</v>
      </c>
      <c r="E276" s="127"/>
      <c r="F276" s="104" t="s">
        <v>175</v>
      </c>
      <c r="G276" s="130" t="s">
        <v>710</v>
      </c>
      <c r="H276" s="113"/>
      <c r="I276" s="190"/>
      <c r="J276" s="269"/>
      <c r="K276" s="135"/>
      <c r="L276" s="138"/>
      <c r="M276" s="151"/>
      <c r="N276" s="151"/>
      <c r="O276" s="151"/>
      <c r="P276" s="151"/>
      <c r="Q276" s="151"/>
    </row>
    <row r="277" spans="1:18" s="152" customFormat="1" ht="77.5">
      <c r="A277" s="99">
        <v>270</v>
      </c>
      <c r="B277" s="100" t="s">
        <v>172</v>
      </c>
      <c r="C277" s="126" t="s">
        <v>328</v>
      </c>
      <c r="D277" s="131" t="s">
        <v>711</v>
      </c>
      <c r="E277" s="127"/>
      <c r="F277" s="104" t="s">
        <v>175</v>
      </c>
      <c r="G277" s="130" t="s">
        <v>712</v>
      </c>
      <c r="H277" s="113"/>
      <c r="I277" s="190"/>
      <c r="J277" s="269"/>
      <c r="K277" s="135"/>
      <c r="L277" s="144"/>
      <c r="M277" s="151"/>
      <c r="N277" s="151"/>
      <c r="O277" s="151"/>
      <c r="P277" s="151"/>
      <c r="Q277" s="151"/>
    </row>
    <row r="278" spans="1:18" s="152" customFormat="1" ht="93">
      <c r="A278" s="99">
        <v>271</v>
      </c>
      <c r="B278" s="100" t="s">
        <v>96</v>
      </c>
      <c r="C278" s="130" t="s">
        <v>439</v>
      </c>
      <c r="D278" s="131" t="s">
        <v>713</v>
      </c>
      <c r="E278" s="127"/>
      <c r="F278" s="104" t="s">
        <v>175</v>
      </c>
      <c r="G278" s="130" t="s">
        <v>714</v>
      </c>
      <c r="H278" s="113"/>
      <c r="I278" s="190"/>
      <c r="J278" s="269"/>
      <c r="K278" s="135"/>
      <c r="L278" s="138"/>
      <c r="M278" s="151"/>
      <c r="N278" s="151"/>
      <c r="O278" s="151"/>
      <c r="P278" s="151"/>
      <c r="Q278" s="151"/>
    </row>
    <row r="279" spans="1:18" s="152" customFormat="1" ht="108.5">
      <c r="A279" s="99">
        <v>272</v>
      </c>
      <c r="B279" s="100" t="s">
        <v>96</v>
      </c>
      <c r="C279" s="130" t="s">
        <v>439</v>
      </c>
      <c r="D279" s="131" t="s">
        <v>715</v>
      </c>
      <c r="E279" s="127"/>
      <c r="F279" s="104" t="s">
        <v>175</v>
      </c>
      <c r="G279" s="130" t="s">
        <v>716</v>
      </c>
      <c r="H279" s="113"/>
      <c r="I279" s="190"/>
      <c r="J279" s="269"/>
      <c r="K279" s="135"/>
      <c r="L279" s="138"/>
      <c r="M279" s="151"/>
      <c r="N279" s="151"/>
      <c r="O279" s="151"/>
      <c r="P279" s="151"/>
      <c r="Q279" s="151"/>
    </row>
    <row r="280" spans="1:18" s="152" customFormat="1" ht="93">
      <c r="A280" s="99">
        <v>273</v>
      </c>
      <c r="B280" s="127"/>
      <c r="C280" s="126" t="s">
        <v>328</v>
      </c>
      <c r="D280" s="131" t="s">
        <v>717</v>
      </c>
      <c r="E280" s="127"/>
      <c r="F280" s="104" t="s">
        <v>175</v>
      </c>
      <c r="G280" s="130" t="s">
        <v>718</v>
      </c>
      <c r="H280" s="113"/>
      <c r="I280" s="190"/>
      <c r="J280" s="269"/>
      <c r="K280" s="135"/>
      <c r="L280" s="138"/>
      <c r="M280" s="151"/>
      <c r="N280" s="151"/>
      <c r="O280" s="151"/>
      <c r="P280" s="151"/>
      <c r="Q280" s="151"/>
    </row>
    <row r="281" spans="1:18" s="152" customFormat="1" ht="77.5">
      <c r="A281" s="99">
        <v>274</v>
      </c>
      <c r="B281" s="127"/>
      <c r="C281" s="130" t="s">
        <v>439</v>
      </c>
      <c r="D281" s="131" t="s">
        <v>593</v>
      </c>
      <c r="E281" s="127"/>
      <c r="F281" s="104" t="s">
        <v>175</v>
      </c>
      <c r="G281" s="130" t="s">
        <v>719</v>
      </c>
      <c r="H281" s="113"/>
      <c r="I281" s="190"/>
      <c r="J281" s="269"/>
      <c r="K281" s="135"/>
      <c r="L281" s="144"/>
      <c r="M281" s="151"/>
      <c r="N281" s="151"/>
      <c r="O281" s="151"/>
      <c r="P281" s="151"/>
      <c r="Q281" s="151"/>
    </row>
    <row r="282" spans="1:18" s="152" customFormat="1" ht="62">
      <c r="A282" s="99">
        <v>275</v>
      </c>
      <c r="B282" s="127"/>
      <c r="C282" s="130" t="s">
        <v>439</v>
      </c>
      <c r="D282" s="131" t="s">
        <v>720</v>
      </c>
      <c r="E282" s="127"/>
      <c r="F282" s="104" t="s">
        <v>175</v>
      </c>
      <c r="G282" s="130" t="s">
        <v>721</v>
      </c>
      <c r="H282" s="113"/>
      <c r="I282" s="190"/>
      <c r="J282" s="269"/>
      <c r="K282" s="135"/>
      <c r="L282" s="138"/>
      <c r="M282" s="151"/>
      <c r="N282" s="151"/>
      <c r="O282" s="151"/>
      <c r="P282" s="151"/>
      <c r="Q282" s="151"/>
    </row>
    <row r="283" spans="1:18" s="152" customFormat="1" ht="15.5">
      <c r="A283" s="99"/>
      <c r="B283" s="146"/>
      <c r="C283" s="147"/>
      <c r="D283" s="148"/>
      <c r="E283" s="149"/>
      <c r="F283" s="149"/>
      <c r="G283" s="147"/>
      <c r="H283" s="150"/>
      <c r="I283" s="192"/>
      <c r="J283" s="271"/>
      <c r="K283" s="151"/>
      <c r="L283" s="151"/>
      <c r="M283" s="210"/>
      <c r="N283" s="151"/>
      <c r="O283" s="151"/>
      <c r="P283" s="151"/>
      <c r="Q283" s="151"/>
    </row>
    <row r="284" spans="1:18" s="152" customFormat="1" ht="15.5">
      <c r="A284" s="145"/>
      <c r="B284" s="146"/>
      <c r="C284" s="147"/>
      <c r="D284" s="148"/>
      <c r="E284" s="149"/>
      <c r="F284" s="149"/>
      <c r="G284" s="147"/>
      <c r="H284" s="150"/>
      <c r="I284" s="192"/>
      <c r="J284" s="271"/>
      <c r="K284" s="151">
        <f>SUM(K9:K283)</f>
        <v>3381704175.3400011</v>
      </c>
      <c r="L284" s="151">
        <f>SUM(L9:L283)</f>
        <v>167176865</v>
      </c>
      <c r="M284" s="210"/>
      <c r="N284" s="151"/>
      <c r="O284" s="151"/>
      <c r="P284" s="151"/>
      <c r="Q284" s="151"/>
    </row>
    <row r="285" spans="1:18" s="21" customFormat="1">
      <c r="A285" s="125"/>
      <c r="B285" s="125"/>
      <c r="C285" s="125"/>
      <c r="D285" s="354" t="s">
        <v>29</v>
      </c>
      <c r="E285" s="355"/>
      <c r="F285" s="355"/>
      <c r="G285" s="355"/>
      <c r="H285" s="355"/>
      <c r="I285" s="356"/>
      <c r="J285" s="355"/>
      <c r="K285" s="355"/>
      <c r="L285" s="355"/>
      <c r="M285" s="357"/>
      <c r="N285" s="355"/>
      <c r="O285" s="355"/>
      <c r="P285" s="355"/>
      <c r="Q285" s="355"/>
    </row>
    <row r="286" spans="1:18" s="21" customFormat="1" ht="12.75" customHeight="1">
      <c r="A286" s="333" t="s">
        <v>3</v>
      </c>
      <c r="B286" s="331" t="s">
        <v>4</v>
      </c>
      <c r="C286" s="331" t="s">
        <v>5</v>
      </c>
      <c r="D286" s="333" t="s">
        <v>6</v>
      </c>
      <c r="E286" s="333" t="s">
        <v>7</v>
      </c>
      <c r="F286" s="331" t="s">
        <v>8</v>
      </c>
      <c r="G286" s="333" t="s">
        <v>9</v>
      </c>
      <c r="H286" s="333" t="s">
        <v>10</v>
      </c>
      <c r="I286" s="335" t="s">
        <v>11</v>
      </c>
      <c r="J286" s="336" t="s">
        <v>12</v>
      </c>
      <c r="K286" s="333" t="s">
        <v>13</v>
      </c>
      <c r="L286" s="340" t="s">
        <v>14</v>
      </c>
      <c r="M286" s="341"/>
      <c r="N286" s="340"/>
      <c r="O286" s="340"/>
      <c r="P286" s="333" t="s">
        <v>15</v>
      </c>
      <c r="Q286" s="333" t="s">
        <v>16</v>
      </c>
    </row>
    <row r="287" spans="1:18" s="21" customFormat="1" ht="42.75" customHeight="1">
      <c r="A287" s="334"/>
      <c r="B287" s="332"/>
      <c r="C287" s="332"/>
      <c r="D287" s="334"/>
      <c r="E287" s="334"/>
      <c r="F287" s="332"/>
      <c r="G287" s="334"/>
      <c r="H287" s="334"/>
      <c r="I287" s="331"/>
      <c r="J287" s="337"/>
      <c r="K287" s="334"/>
      <c r="L287" s="16" t="s">
        <v>17</v>
      </c>
      <c r="M287" s="208" t="s">
        <v>18</v>
      </c>
      <c r="N287" s="16" t="s">
        <v>19</v>
      </c>
      <c r="O287" s="16" t="s">
        <v>20</v>
      </c>
      <c r="P287" s="334"/>
      <c r="Q287" s="334"/>
    </row>
    <row r="288" spans="1:18" s="21" customFormat="1">
      <c r="A288" s="17"/>
      <c r="B288" s="17"/>
      <c r="C288" s="17"/>
      <c r="D288" s="17"/>
      <c r="E288" s="17"/>
      <c r="F288" s="17"/>
      <c r="G288" s="17"/>
      <c r="H288" s="17"/>
      <c r="I288" s="17"/>
      <c r="J288" s="260"/>
      <c r="K288" s="17" t="s">
        <v>21</v>
      </c>
      <c r="L288" s="19" t="s">
        <v>22</v>
      </c>
      <c r="M288" s="211" t="s">
        <v>23</v>
      </c>
      <c r="N288" s="19" t="s">
        <v>24</v>
      </c>
      <c r="O288" s="19" t="s">
        <v>25</v>
      </c>
      <c r="P288" s="17" t="s">
        <v>26</v>
      </c>
      <c r="Q288" s="17" t="s">
        <v>27</v>
      </c>
      <c r="R288" s="2"/>
    </row>
    <row r="289" spans="1:18" s="21" customFormat="1" ht="31">
      <c r="A289" s="28">
        <v>1</v>
      </c>
      <c r="B289" s="60">
        <v>45116</v>
      </c>
      <c r="C289" s="39" t="s">
        <v>102</v>
      </c>
      <c r="D289" s="39" t="s">
        <v>103</v>
      </c>
      <c r="E289" s="40">
        <v>921434</v>
      </c>
      <c r="F289" s="28">
        <v>2210801</v>
      </c>
      <c r="G289" s="32" t="s">
        <v>104</v>
      </c>
      <c r="H289" s="32" t="s">
        <v>105</v>
      </c>
      <c r="I289" s="193">
        <v>45116</v>
      </c>
      <c r="J289" s="50"/>
      <c r="K289" s="38">
        <v>45000</v>
      </c>
      <c r="L289" s="23">
        <v>45000</v>
      </c>
      <c r="M289" s="207"/>
      <c r="N289" s="23"/>
      <c r="O289" s="23"/>
      <c r="P289" s="23">
        <f>L289+M289+N289+O289</f>
        <v>45000</v>
      </c>
      <c r="Q289" s="23">
        <f>K289-P289</f>
        <v>0</v>
      </c>
      <c r="R289" s="2"/>
    </row>
    <row r="290" spans="1:18" s="21" customFormat="1" ht="31">
      <c r="A290" s="28">
        <v>2</v>
      </c>
      <c r="B290" s="61" t="s">
        <v>106</v>
      </c>
      <c r="C290" s="39" t="s">
        <v>102</v>
      </c>
      <c r="D290" s="39" t="s">
        <v>107</v>
      </c>
      <c r="E290" s="40">
        <v>936486</v>
      </c>
      <c r="F290" s="28">
        <v>2210801</v>
      </c>
      <c r="G290" s="32" t="s">
        <v>104</v>
      </c>
      <c r="H290" s="32" t="s">
        <v>108</v>
      </c>
      <c r="I290" s="185" t="s">
        <v>106</v>
      </c>
      <c r="J290" s="281"/>
      <c r="K290" s="38">
        <v>80000</v>
      </c>
      <c r="L290" s="38">
        <v>80000</v>
      </c>
      <c r="M290" s="207"/>
      <c r="N290" s="23"/>
      <c r="O290" s="23"/>
      <c r="P290" s="23">
        <f t="shared" ref="P290:P323" si="0">L290+M290+N290+O290</f>
        <v>80000</v>
      </c>
      <c r="Q290" s="23">
        <f t="shared" ref="Q290:Q323" si="1">K290-P290</f>
        <v>0</v>
      </c>
      <c r="R290" s="2"/>
    </row>
    <row r="291" spans="1:18" s="21" customFormat="1" ht="31">
      <c r="A291" s="28"/>
      <c r="B291" s="60">
        <v>44959</v>
      </c>
      <c r="C291" s="39" t="s">
        <v>102</v>
      </c>
      <c r="D291" s="39" t="s">
        <v>109</v>
      </c>
      <c r="E291" s="40">
        <v>900897</v>
      </c>
      <c r="F291" s="28">
        <v>2210504</v>
      </c>
      <c r="G291" s="32" t="s">
        <v>110</v>
      </c>
      <c r="H291" s="32" t="s">
        <v>111</v>
      </c>
      <c r="I291" s="195">
        <v>44959</v>
      </c>
      <c r="J291" s="50"/>
      <c r="K291" s="38">
        <v>216920</v>
      </c>
      <c r="L291" s="23"/>
      <c r="M291" s="207"/>
      <c r="N291" s="23"/>
      <c r="O291" s="23"/>
      <c r="P291" s="23">
        <f t="shared" si="0"/>
        <v>0</v>
      </c>
      <c r="Q291" s="23">
        <f t="shared" si="1"/>
        <v>216920</v>
      </c>
      <c r="R291" s="2"/>
    </row>
    <row r="292" spans="1:18" s="21" customFormat="1" ht="31">
      <c r="A292" s="28"/>
      <c r="B292" s="61" t="s">
        <v>112</v>
      </c>
      <c r="C292" s="39" t="s">
        <v>102</v>
      </c>
      <c r="D292" s="39" t="s">
        <v>109</v>
      </c>
      <c r="E292" s="40">
        <v>900187</v>
      </c>
      <c r="F292" s="28">
        <v>2210504</v>
      </c>
      <c r="G292" s="32" t="s">
        <v>110</v>
      </c>
      <c r="H292" s="37" t="s">
        <v>113</v>
      </c>
      <c r="I292" s="197" t="s">
        <v>112</v>
      </c>
      <c r="J292" s="272"/>
      <c r="K292" s="38">
        <v>88160</v>
      </c>
      <c r="L292" s="42"/>
      <c r="M292" s="207"/>
      <c r="N292" s="42"/>
      <c r="O292" s="42"/>
      <c r="P292" s="23">
        <f t="shared" si="0"/>
        <v>0</v>
      </c>
      <c r="Q292" s="23">
        <f t="shared" si="1"/>
        <v>88160</v>
      </c>
      <c r="R292" s="43"/>
    </row>
    <row r="293" spans="1:18" s="21" customFormat="1" ht="46.5">
      <c r="A293" s="28"/>
      <c r="B293" s="60">
        <v>45108</v>
      </c>
      <c r="C293" s="39" t="s">
        <v>102</v>
      </c>
      <c r="D293" s="39" t="s">
        <v>114</v>
      </c>
      <c r="E293" s="40">
        <v>1044855</v>
      </c>
      <c r="F293" s="28">
        <v>2210801</v>
      </c>
      <c r="G293" s="32" t="s">
        <v>104</v>
      </c>
      <c r="H293" s="37" t="s">
        <v>115</v>
      </c>
      <c r="I293" s="193">
        <v>45108</v>
      </c>
      <c r="J293" s="50"/>
      <c r="K293" s="38">
        <v>80000</v>
      </c>
      <c r="L293" s="38">
        <v>80000</v>
      </c>
      <c r="M293" s="207"/>
      <c r="N293" s="23"/>
      <c r="O293" s="23"/>
      <c r="P293" s="23">
        <f t="shared" si="0"/>
        <v>80000</v>
      </c>
      <c r="Q293" s="23">
        <f t="shared" si="1"/>
        <v>0</v>
      </c>
      <c r="R293" s="2"/>
    </row>
    <row r="294" spans="1:18" s="21" customFormat="1" ht="31">
      <c r="A294" s="28"/>
      <c r="B294" s="60">
        <v>44988</v>
      </c>
      <c r="C294" s="39" t="s">
        <v>102</v>
      </c>
      <c r="D294" s="39" t="s">
        <v>116</v>
      </c>
      <c r="E294" s="40">
        <v>974224</v>
      </c>
      <c r="F294" s="28">
        <v>22108001</v>
      </c>
      <c r="G294" s="32" t="s">
        <v>117</v>
      </c>
      <c r="H294" s="37" t="s">
        <v>118</v>
      </c>
      <c r="I294" s="195">
        <v>44988</v>
      </c>
      <c r="J294" s="50"/>
      <c r="K294" s="38">
        <v>298670</v>
      </c>
      <c r="L294" s="23"/>
      <c r="M294" s="207"/>
      <c r="N294" s="23"/>
      <c r="O294" s="23"/>
      <c r="P294" s="23">
        <f t="shared" si="0"/>
        <v>0</v>
      </c>
      <c r="Q294" s="23">
        <f t="shared" si="1"/>
        <v>298670</v>
      </c>
      <c r="R294" s="2"/>
    </row>
    <row r="295" spans="1:18" s="21" customFormat="1" ht="31">
      <c r="A295" s="28"/>
      <c r="B295" s="60">
        <v>44989</v>
      </c>
      <c r="C295" s="39" t="s">
        <v>102</v>
      </c>
      <c r="D295" s="39" t="s">
        <v>119</v>
      </c>
      <c r="E295" s="40">
        <v>958833</v>
      </c>
      <c r="F295" s="28">
        <v>2210801</v>
      </c>
      <c r="G295" s="32" t="s">
        <v>104</v>
      </c>
      <c r="H295" s="37" t="s">
        <v>120</v>
      </c>
      <c r="I295" s="193">
        <v>44989</v>
      </c>
      <c r="J295" s="50"/>
      <c r="K295" s="38">
        <v>50000</v>
      </c>
      <c r="L295" s="38">
        <v>50000</v>
      </c>
      <c r="M295" s="207"/>
      <c r="N295" s="23"/>
      <c r="O295" s="23"/>
      <c r="P295" s="23">
        <f t="shared" si="0"/>
        <v>50000</v>
      </c>
      <c r="Q295" s="23">
        <f t="shared" si="1"/>
        <v>0</v>
      </c>
      <c r="R295" s="2"/>
    </row>
    <row r="296" spans="1:18" s="21" customFormat="1" ht="31">
      <c r="A296" s="28"/>
      <c r="B296" s="60">
        <v>44963</v>
      </c>
      <c r="C296" s="39" t="s">
        <v>102</v>
      </c>
      <c r="D296" s="39" t="s">
        <v>119</v>
      </c>
      <c r="E296" s="40">
        <v>958833</v>
      </c>
      <c r="F296" s="28">
        <v>2210801</v>
      </c>
      <c r="G296" s="32" t="s">
        <v>104</v>
      </c>
      <c r="H296" s="37" t="s">
        <v>121</v>
      </c>
      <c r="I296" s="193">
        <v>44963</v>
      </c>
      <c r="J296" s="50"/>
      <c r="K296" s="38">
        <v>19950</v>
      </c>
      <c r="L296" s="38">
        <v>19950</v>
      </c>
      <c r="M296" s="207"/>
      <c r="N296" s="23"/>
      <c r="O296" s="23"/>
      <c r="P296" s="23">
        <f t="shared" si="0"/>
        <v>19950</v>
      </c>
      <c r="Q296" s="23">
        <f t="shared" si="1"/>
        <v>0</v>
      </c>
      <c r="R296" s="2"/>
    </row>
    <row r="297" spans="1:18" s="21" customFormat="1" ht="31">
      <c r="A297" s="28"/>
      <c r="B297" s="60">
        <v>45195</v>
      </c>
      <c r="C297" s="39" t="s">
        <v>102</v>
      </c>
      <c r="D297" s="39" t="s">
        <v>122</v>
      </c>
      <c r="E297" s="40">
        <v>2210802</v>
      </c>
      <c r="F297" s="28">
        <v>2210801</v>
      </c>
      <c r="G297" s="32" t="s">
        <v>104</v>
      </c>
      <c r="H297" s="37" t="s">
        <v>123</v>
      </c>
      <c r="I297" s="185" t="s">
        <v>749</v>
      </c>
      <c r="J297" s="50"/>
      <c r="K297" s="38">
        <v>233200</v>
      </c>
      <c r="L297" s="38">
        <v>233200</v>
      </c>
      <c r="M297" s="207"/>
      <c r="N297" s="23"/>
      <c r="O297" s="23"/>
      <c r="P297" s="23">
        <f t="shared" si="0"/>
        <v>233200</v>
      </c>
      <c r="Q297" s="23">
        <f t="shared" si="1"/>
        <v>0</v>
      </c>
      <c r="R297" s="2"/>
    </row>
    <row r="298" spans="1:18" s="21" customFormat="1" ht="31">
      <c r="A298" s="28"/>
      <c r="B298" s="60">
        <v>45149</v>
      </c>
      <c r="C298" s="39" t="s">
        <v>102</v>
      </c>
      <c r="D298" s="39" t="s">
        <v>124</v>
      </c>
      <c r="E298" s="40">
        <v>921441</v>
      </c>
      <c r="F298" s="28">
        <v>2210801</v>
      </c>
      <c r="G298" s="32" t="s">
        <v>104</v>
      </c>
      <c r="H298" s="37" t="s">
        <v>125</v>
      </c>
      <c r="I298" s="193">
        <v>45149</v>
      </c>
      <c r="J298" s="50"/>
      <c r="K298" s="38">
        <v>27000</v>
      </c>
      <c r="L298" s="38">
        <v>27000</v>
      </c>
      <c r="M298" s="207"/>
      <c r="N298" s="23"/>
      <c r="O298" s="23"/>
      <c r="P298" s="23">
        <f t="shared" si="0"/>
        <v>27000</v>
      </c>
      <c r="Q298" s="23">
        <f t="shared" si="1"/>
        <v>0</v>
      </c>
      <c r="R298" s="2"/>
    </row>
    <row r="299" spans="1:18" s="21" customFormat="1" ht="18" customHeight="1">
      <c r="A299" s="28"/>
      <c r="B299" s="60">
        <v>45117</v>
      </c>
      <c r="C299" s="39" t="s">
        <v>102</v>
      </c>
      <c r="D299" s="39" t="s">
        <v>124</v>
      </c>
      <c r="E299" s="40">
        <v>921438</v>
      </c>
      <c r="F299" s="28">
        <v>2210801</v>
      </c>
      <c r="G299" s="32" t="s">
        <v>104</v>
      </c>
      <c r="H299" s="37" t="s">
        <v>126</v>
      </c>
      <c r="I299" s="193">
        <v>45117</v>
      </c>
      <c r="J299" s="50"/>
      <c r="K299" s="38">
        <v>27000</v>
      </c>
      <c r="L299" s="38">
        <v>27000</v>
      </c>
      <c r="M299" s="207"/>
      <c r="N299" s="23"/>
      <c r="O299" s="23"/>
      <c r="P299" s="23">
        <f t="shared" si="0"/>
        <v>27000</v>
      </c>
      <c r="Q299" s="23">
        <f t="shared" si="1"/>
        <v>0</v>
      </c>
      <c r="R299" s="2"/>
    </row>
    <row r="300" spans="1:18" s="21" customFormat="1" ht="46.5">
      <c r="A300" s="62"/>
      <c r="B300" s="63" t="s">
        <v>127</v>
      </c>
      <c r="C300" s="27" t="s">
        <v>85</v>
      </c>
      <c r="D300" s="27" t="s">
        <v>128</v>
      </c>
      <c r="E300" s="29">
        <v>1005007</v>
      </c>
      <c r="F300" s="27">
        <v>2211308</v>
      </c>
      <c r="G300" s="31" t="s">
        <v>92</v>
      </c>
      <c r="H300" s="37"/>
      <c r="I300" s="6"/>
      <c r="J300" s="50" t="s">
        <v>130</v>
      </c>
      <c r="K300" s="38">
        <v>818000</v>
      </c>
      <c r="L300" s="38">
        <v>818000</v>
      </c>
      <c r="M300" s="207"/>
      <c r="N300" s="23"/>
      <c r="O300" s="23"/>
      <c r="P300" s="23">
        <f t="shared" si="0"/>
        <v>818000</v>
      </c>
      <c r="Q300" s="23">
        <f t="shared" si="1"/>
        <v>0</v>
      </c>
      <c r="R300" s="2"/>
    </row>
    <row r="301" spans="1:18" s="152" customFormat="1" ht="126.75" customHeight="1">
      <c r="A301" s="199"/>
      <c r="B301" s="200" t="s">
        <v>127</v>
      </c>
      <c r="C301" s="57" t="s">
        <v>85</v>
      </c>
      <c r="D301" s="57" t="s">
        <v>129</v>
      </c>
      <c r="E301" s="201">
        <v>760992</v>
      </c>
      <c r="F301" s="202">
        <v>2211308</v>
      </c>
      <c r="G301" s="58" t="s">
        <v>87</v>
      </c>
      <c r="H301" s="203"/>
      <c r="I301" s="204">
        <v>43508</v>
      </c>
      <c r="J301" s="282" t="s">
        <v>131</v>
      </c>
      <c r="K301" s="59">
        <v>13830320</v>
      </c>
      <c r="L301" s="59">
        <v>13830320</v>
      </c>
      <c r="M301" s="212"/>
      <c r="N301" s="205"/>
      <c r="O301" s="205"/>
      <c r="P301" s="205">
        <f t="shared" si="0"/>
        <v>13830320</v>
      </c>
      <c r="Q301" s="205">
        <f t="shared" si="1"/>
        <v>0</v>
      </c>
      <c r="R301" s="164"/>
    </row>
    <row r="302" spans="1:18" s="21" customFormat="1" ht="62">
      <c r="A302" s="64"/>
      <c r="B302" s="65" t="s">
        <v>127</v>
      </c>
      <c r="C302" s="49" t="s">
        <v>85</v>
      </c>
      <c r="D302" s="49" t="s">
        <v>129</v>
      </c>
      <c r="E302" s="66">
        <v>760992</v>
      </c>
      <c r="F302" s="67">
        <v>2211308</v>
      </c>
      <c r="G302" s="68" t="s">
        <v>87</v>
      </c>
      <c r="H302" s="69"/>
      <c r="I302" s="6"/>
      <c r="J302" s="283" t="s">
        <v>132</v>
      </c>
      <c r="K302" s="54">
        <v>19273000</v>
      </c>
      <c r="L302" s="54">
        <v>5891761</v>
      </c>
      <c r="M302" s="207"/>
      <c r="N302" s="23"/>
      <c r="O302" s="23"/>
      <c r="P302" s="23">
        <f t="shared" si="0"/>
        <v>5891761</v>
      </c>
      <c r="Q302" s="23">
        <f t="shared" si="1"/>
        <v>13381239</v>
      </c>
      <c r="R302" s="2"/>
    </row>
    <row r="303" spans="1:18" s="21" customFormat="1" ht="62">
      <c r="A303" s="95"/>
      <c r="B303" s="26" t="s">
        <v>127</v>
      </c>
      <c r="C303" s="27" t="s">
        <v>85</v>
      </c>
      <c r="D303" s="27" t="s">
        <v>133</v>
      </c>
      <c r="E303" s="29">
        <v>836232</v>
      </c>
      <c r="F303" s="33">
        <v>2211308</v>
      </c>
      <c r="G303" s="31" t="s">
        <v>87</v>
      </c>
      <c r="H303" s="35"/>
      <c r="I303" s="195">
        <v>45726</v>
      </c>
      <c r="J303" s="50" t="s">
        <v>155</v>
      </c>
      <c r="K303" s="38">
        <v>9219515</v>
      </c>
      <c r="L303" s="38">
        <v>9219515</v>
      </c>
      <c r="M303" s="207"/>
      <c r="N303" s="23"/>
      <c r="O303" s="23"/>
      <c r="P303" s="23">
        <f t="shared" si="0"/>
        <v>9219515</v>
      </c>
      <c r="Q303" s="23">
        <f t="shared" si="1"/>
        <v>0</v>
      </c>
      <c r="R303" s="2"/>
    </row>
    <row r="304" spans="1:18" s="21" customFormat="1" ht="46.5">
      <c r="A304" s="28"/>
      <c r="B304" s="56" t="s">
        <v>134</v>
      </c>
      <c r="C304" s="53" t="s">
        <v>758</v>
      </c>
      <c r="D304" s="53" t="s">
        <v>136</v>
      </c>
      <c r="E304" s="39">
        <v>434247</v>
      </c>
      <c r="F304" s="56">
        <v>2211101</v>
      </c>
      <c r="G304" s="53" t="s">
        <v>137</v>
      </c>
      <c r="H304" s="56">
        <v>8028</v>
      </c>
      <c r="I304" s="6" t="s">
        <v>756</v>
      </c>
      <c r="J304" s="52">
        <v>40</v>
      </c>
      <c r="K304" s="70">
        <v>199100</v>
      </c>
      <c r="L304" s="23"/>
      <c r="M304" s="207"/>
      <c r="N304" s="23"/>
      <c r="O304" s="23"/>
      <c r="P304" s="23">
        <f t="shared" si="0"/>
        <v>0</v>
      </c>
      <c r="Q304" s="23">
        <f t="shared" si="1"/>
        <v>199100</v>
      </c>
      <c r="R304" s="2"/>
    </row>
    <row r="305" spans="1:18" s="21" customFormat="1" ht="31">
      <c r="A305" s="97"/>
      <c r="B305" s="44" t="s">
        <v>127</v>
      </c>
      <c r="C305" s="31" t="s">
        <v>93</v>
      </c>
      <c r="D305" s="27" t="s">
        <v>140</v>
      </c>
      <c r="E305" s="27">
        <v>923309</v>
      </c>
      <c r="F305" s="44">
        <v>2211200</v>
      </c>
      <c r="G305" s="31" t="s">
        <v>141</v>
      </c>
      <c r="H305" s="36">
        <v>254</v>
      </c>
      <c r="I305" s="6" t="s">
        <v>751</v>
      </c>
      <c r="J305" s="52">
        <v>1260</v>
      </c>
      <c r="K305" s="70">
        <v>250000</v>
      </c>
      <c r="L305" s="23"/>
      <c r="M305" s="207"/>
      <c r="N305" s="23"/>
      <c r="O305" s="23"/>
      <c r="P305" s="23">
        <f t="shared" si="0"/>
        <v>0</v>
      </c>
      <c r="Q305" s="23">
        <f t="shared" si="1"/>
        <v>250000</v>
      </c>
      <c r="R305" s="2"/>
    </row>
    <row r="306" spans="1:18" s="21" customFormat="1" ht="31">
      <c r="A306" s="97"/>
      <c r="B306" s="56" t="s">
        <v>138</v>
      </c>
      <c r="C306" s="27" t="s">
        <v>97</v>
      </c>
      <c r="D306" s="53" t="s">
        <v>142</v>
      </c>
      <c r="E306" s="51">
        <v>810566</v>
      </c>
      <c r="F306" s="52">
        <v>2210603</v>
      </c>
      <c r="G306" s="32" t="s">
        <v>143</v>
      </c>
      <c r="H306" s="36">
        <v>265</v>
      </c>
      <c r="I306" s="6" t="s">
        <v>753</v>
      </c>
      <c r="J306" s="52">
        <v>44</v>
      </c>
      <c r="K306" s="38">
        <v>5280000</v>
      </c>
      <c r="L306" s="23">
        <v>496933</v>
      </c>
      <c r="M306" s="207"/>
      <c r="N306" s="23"/>
      <c r="O306" s="23"/>
      <c r="P306" s="23">
        <f t="shared" si="0"/>
        <v>496933</v>
      </c>
      <c r="Q306" s="23">
        <f t="shared" si="1"/>
        <v>4783067</v>
      </c>
      <c r="R306" s="2"/>
    </row>
    <row r="307" spans="1:18" s="21" customFormat="1" ht="62">
      <c r="A307" s="97"/>
      <c r="B307" s="56" t="s">
        <v>138</v>
      </c>
      <c r="C307" s="27" t="s">
        <v>97</v>
      </c>
      <c r="D307" s="50" t="s">
        <v>144</v>
      </c>
      <c r="E307" s="51">
        <v>916260</v>
      </c>
      <c r="F307" s="52">
        <v>2210801</v>
      </c>
      <c r="G307" s="32" t="s">
        <v>145</v>
      </c>
      <c r="H307" s="36">
        <v>3121921</v>
      </c>
      <c r="I307" s="6" t="s">
        <v>755</v>
      </c>
      <c r="J307" s="52">
        <v>22</v>
      </c>
      <c r="K307" s="38">
        <v>1239000</v>
      </c>
      <c r="L307" s="23">
        <v>1239000</v>
      </c>
      <c r="M307" s="207"/>
      <c r="N307" s="23"/>
      <c r="O307" s="23"/>
      <c r="P307" s="23">
        <f t="shared" si="0"/>
        <v>1239000</v>
      </c>
      <c r="Q307" s="23">
        <f t="shared" si="1"/>
        <v>0</v>
      </c>
      <c r="R307" s="2"/>
    </row>
    <row r="308" spans="1:18" s="21" customFormat="1" ht="31">
      <c r="A308" s="97"/>
      <c r="B308" s="56" t="s">
        <v>138</v>
      </c>
      <c r="C308" s="27" t="s">
        <v>97</v>
      </c>
      <c r="D308" s="50" t="s">
        <v>146</v>
      </c>
      <c r="E308" s="51">
        <v>8105566</v>
      </c>
      <c r="F308" s="52">
        <v>3111001</v>
      </c>
      <c r="G308" s="32" t="s">
        <v>147</v>
      </c>
      <c r="H308" s="36">
        <v>3127037</v>
      </c>
      <c r="I308" s="185" t="s">
        <v>757</v>
      </c>
      <c r="J308" s="52">
        <v>89</v>
      </c>
      <c r="K308" s="38">
        <v>12510000</v>
      </c>
      <c r="L308" s="23">
        <v>5447181</v>
      </c>
      <c r="M308" s="207"/>
      <c r="N308" s="23"/>
      <c r="O308" s="23"/>
      <c r="P308" s="23">
        <f t="shared" si="0"/>
        <v>5447181</v>
      </c>
      <c r="Q308" s="23">
        <f t="shared" si="1"/>
        <v>7062819</v>
      </c>
      <c r="R308" s="2"/>
    </row>
    <row r="309" spans="1:18" s="21" customFormat="1" ht="15.5">
      <c r="A309" s="97"/>
      <c r="B309" s="56" t="s">
        <v>138</v>
      </c>
      <c r="C309" s="27" t="s">
        <v>97</v>
      </c>
      <c r="D309" s="53" t="s">
        <v>148</v>
      </c>
      <c r="E309" s="51">
        <v>73</v>
      </c>
      <c r="F309" s="52">
        <v>2210504</v>
      </c>
      <c r="G309" s="32" t="s">
        <v>99</v>
      </c>
      <c r="H309" s="36">
        <v>1166492</v>
      </c>
      <c r="I309" s="74">
        <v>44988</v>
      </c>
      <c r="J309" s="284">
        <v>80875</v>
      </c>
      <c r="K309" s="59">
        <v>238960</v>
      </c>
      <c r="L309" s="23">
        <v>238960</v>
      </c>
      <c r="M309" s="207"/>
      <c r="N309" s="23"/>
      <c r="O309" s="23"/>
      <c r="P309" s="23">
        <f t="shared" si="0"/>
        <v>238960</v>
      </c>
      <c r="Q309" s="23">
        <f t="shared" si="1"/>
        <v>0</v>
      </c>
      <c r="R309" s="2"/>
    </row>
    <row r="310" spans="1:18" s="21" customFormat="1" ht="15.5">
      <c r="A310" s="97"/>
      <c r="B310" s="56" t="s">
        <v>138</v>
      </c>
      <c r="C310" s="27" t="s">
        <v>97</v>
      </c>
      <c r="D310" s="53" t="s">
        <v>148</v>
      </c>
      <c r="E310" s="51">
        <v>73</v>
      </c>
      <c r="F310" s="52">
        <v>2210504</v>
      </c>
      <c r="G310" s="32" t="s">
        <v>99</v>
      </c>
      <c r="H310" s="36">
        <v>1166485</v>
      </c>
      <c r="I310" s="195">
        <v>44782</v>
      </c>
      <c r="J310" s="52">
        <v>61781</v>
      </c>
      <c r="K310" s="59">
        <v>356120</v>
      </c>
      <c r="L310" s="23"/>
      <c r="M310" s="207"/>
      <c r="N310" s="23"/>
      <c r="O310" s="23"/>
      <c r="P310" s="23">
        <f t="shared" si="0"/>
        <v>0</v>
      </c>
      <c r="Q310" s="23">
        <f t="shared" si="1"/>
        <v>356120</v>
      </c>
      <c r="R310" s="2"/>
    </row>
    <row r="311" spans="1:18" s="21" customFormat="1" ht="15.5">
      <c r="A311" s="97"/>
      <c r="B311" s="56" t="s">
        <v>138</v>
      </c>
      <c r="C311" s="27" t="s">
        <v>97</v>
      </c>
      <c r="D311" s="53" t="s">
        <v>148</v>
      </c>
      <c r="E311" s="51">
        <v>73</v>
      </c>
      <c r="F311" s="52">
        <v>2210504</v>
      </c>
      <c r="G311" s="32" t="s">
        <v>99</v>
      </c>
      <c r="H311" s="36"/>
      <c r="I311" s="185" t="s">
        <v>760</v>
      </c>
      <c r="J311" s="284">
        <v>59417</v>
      </c>
      <c r="K311" s="59">
        <v>356120</v>
      </c>
      <c r="L311" s="23"/>
      <c r="M311" s="207"/>
      <c r="N311" s="23"/>
      <c r="O311" s="23"/>
      <c r="P311" s="23">
        <f t="shared" si="0"/>
        <v>0</v>
      </c>
      <c r="Q311" s="23">
        <f t="shared" si="1"/>
        <v>356120</v>
      </c>
      <c r="R311" s="2"/>
    </row>
    <row r="312" spans="1:18" s="21" customFormat="1" ht="31">
      <c r="A312" s="97"/>
      <c r="B312" s="56" t="s">
        <v>138</v>
      </c>
      <c r="C312" s="27" t="s">
        <v>97</v>
      </c>
      <c r="D312" s="50" t="s">
        <v>98</v>
      </c>
      <c r="E312" s="51">
        <v>390126</v>
      </c>
      <c r="F312" s="52">
        <v>2210504</v>
      </c>
      <c r="G312" s="32" t="s">
        <v>99</v>
      </c>
      <c r="H312" s="36">
        <v>1166486</v>
      </c>
      <c r="I312" s="75">
        <v>44782</v>
      </c>
      <c r="J312" s="284">
        <v>80115479</v>
      </c>
      <c r="K312" s="59">
        <v>236640</v>
      </c>
      <c r="L312" s="23">
        <v>236640</v>
      </c>
      <c r="M312" s="207"/>
      <c r="N312" s="23"/>
      <c r="O312" s="23"/>
      <c r="P312" s="23">
        <f t="shared" si="0"/>
        <v>236640</v>
      </c>
      <c r="Q312" s="23">
        <f t="shared" si="1"/>
        <v>0</v>
      </c>
      <c r="R312" s="2"/>
    </row>
    <row r="313" spans="1:18" s="21" customFormat="1" ht="62">
      <c r="A313" s="96"/>
      <c r="B313" s="34" t="s">
        <v>127</v>
      </c>
      <c r="C313" s="39" t="s">
        <v>88</v>
      </c>
      <c r="D313" s="32" t="s">
        <v>149</v>
      </c>
      <c r="E313" s="32">
        <v>395011</v>
      </c>
      <c r="F313" s="28">
        <v>2211101</v>
      </c>
      <c r="G313" s="32" t="s">
        <v>150</v>
      </c>
      <c r="H313" s="36">
        <v>3518180</v>
      </c>
      <c r="I313" s="185" t="s">
        <v>754</v>
      </c>
      <c r="J313" s="52">
        <v>61</v>
      </c>
      <c r="K313" s="38">
        <v>212000</v>
      </c>
      <c r="L313" s="23"/>
      <c r="M313" s="207"/>
      <c r="N313" s="23"/>
      <c r="O313" s="23"/>
      <c r="P313" s="23">
        <f t="shared" si="0"/>
        <v>0</v>
      </c>
      <c r="Q313" s="23">
        <f t="shared" si="1"/>
        <v>212000</v>
      </c>
      <c r="R313" s="2"/>
    </row>
    <row r="314" spans="1:18" s="21" customFormat="1" ht="46.5">
      <c r="A314" s="96"/>
      <c r="B314" s="34" t="s">
        <v>127</v>
      </c>
      <c r="C314" s="39" t="s">
        <v>88</v>
      </c>
      <c r="D314" s="32" t="s">
        <v>151</v>
      </c>
      <c r="E314" s="32">
        <v>972513</v>
      </c>
      <c r="F314" s="28">
        <v>2210503</v>
      </c>
      <c r="G314" s="32" t="s">
        <v>152</v>
      </c>
      <c r="H314" s="36">
        <v>3844178</v>
      </c>
      <c r="I314" s="198" t="s">
        <v>752</v>
      </c>
      <c r="J314" s="52" t="s">
        <v>156</v>
      </c>
      <c r="K314" s="38">
        <v>947250</v>
      </c>
      <c r="L314" s="23"/>
      <c r="M314" s="207"/>
      <c r="N314" s="23"/>
      <c r="O314" s="23"/>
      <c r="P314" s="23">
        <f t="shared" si="0"/>
        <v>0</v>
      </c>
      <c r="Q314" s="23">
        <f t="shared" si="1"/>
        <v>947250</v>
      </c>
      <c r="R314" s="2"/>
    </row>
    <row r="315" spans="1:18" s="21" customFormat="1" ht="31">
      <c r="A315" s="98"/>
      <c r="B315" s="45" t="s">
        <v>127</v>
      </c>
      <c r="C315" s="46" t="s">
        <v>88</v>
      </c>
      <c r="D315" s="47" t="s">
        <v>153</v>
      </c>
      <c r="E315" s="47">
        <v>1091462</v>
      </c>
      <c r="F315" s="48" t="s">
        <v>94</v>
      </c>
      <c r="G315" s="47" t="s">
        <v>95</v>
      </c>
      <c r="H315" s="55" t="s">
        <v>154</v>
      </c>
      <c r="I315" s="198">
        <v>45814</v>
      </c>
      <c r="J315" s="285">
        <v>3</v>
      </c>
      <c r="K315" s="54">
        <v>1515000</v>
      </c>
      <c r="L315" s="23"/>
      <c r="M315" s="207"/>
      <c r="N315" s="23"/>
      <c r="O315" s="23"/>
      <c r="P315" s="23">
        <f t="shared" si="0"/>
        <v>0</v>
      </c>
      <c r="Q315" s="23">
        <f t="shared" si="1"/>
        <v>1515000</v>
      </c>
      <c r="R315" s="2"/>
    </row>
    <row r="316" spans="1:18" s="21" customFormat="1" ht="31">
      <c r="A316" s="96"/>
      <c r="B316" s="86" t="s">
        <v>127</v>
      </c>
      <c r="C316" s="39" t="s">
        <v>157</v>
      </c>
      <c r="D316" s="57" t="s">
        <v>158</v>
      </c>
      <c r="E316" s="86">
        <v>958833</v>
      </c>
      <c r="F316" s="86">
        <v>2210801</v>
      </c>
      <c r="G316" s="58" t="s">
        <v>159</v>
      </c>
      <c r="H316" s="89">
        <v>1663904</v>
      </c>
      <c r="I316" s="198" t="s">
        <v>759</v>
      </c>
      <c r="J316" s="273">
        <v>367</v>
      </c>
      <c r="K316" s="76">
        <v>57800</v>
      </c>
      <c r="L316" s="76">
        <v>57800</v>
      </c>
      <c r="M316" s="207"/>
      <c r="N316" s="23"/>
      <c r="O316" s="23"/>
      <c r="P316" s="23">
        <f t="shared" si="0"/>
        <v>57800</v>
      </c>
      <c r="Q316" s="23">
        <f t="shared" si="1"/>
        <v>0</v>
      </c>
      <c r="R316" s="2"/>
    </row>
    <row r="317" spans="1:18" s="21" customFormat="1" ht="46.5">
      <c r="A317" s="96"/>
      <c r="B317" s="28" t="s">
        <v>127</v>
      </c>
      <c r="C317" s="39" t="s">
        <v>157</v>
      </c>
      <c r="D317" s="27" t="s">
        <v>160</v>
      </c>
      <c r="E317" s="39">
        <v>464009</v>
      </c>
      <c r="F317" s="39">
        <v>3111002</v>
      </c>
      <c r="G317" s="31" t="s">
        <v>161</v>
      </c>
      <c r="H317" s="32">
        <v>3121565</v>
      </c>
      <c r="I317" s="74" t="s">
        <v>750</v>
      </c>
      <c r="J317" s="50">
        <v>1026</v>
      </c>
      <c r="K317" s="73">
        <v>797000</v>
      </c>
      <c r="L317" s="23"/>
      <c r="M317" s="207"/>
      <c r="N317" s="23"/>
      <c r="O317" s="23"/>
      <c r="P317" s="23">
        <f t="shared" si="0"/>
        <v>0</v>
      </c>
      <c r="Q317" s="23">
        <f t="shared" si="1"/>
        <v>797000</v>
      </c>
      <c r="R317" s="2"/>
    </row>
    <row r="318" spans="1:18" s="21" customFormat="1" ht="46.5">
      <c r="A318" s="28"/>
      <c r="B318" s="88" t="s">
        <v>127</v>
      </c>
      <c r="C318" s="27" t="s">
        <v>86</v>
      </c>
      <c r="D318" s="57" t="s">
        <v>162</v>
      </c>
      <c r="E318" s="30">
        <v>762788</v>
      </c>
      <c r="F318" s="61">
        <v>2210303</v>
      </c>
      <c r="G318" s="87" t="s">
        <v>163</v>
      </c>
      <c r="H318" s="92"/>
      <c r="I318" s="74"/>
      <c r="J318" s="273"/>
      <c r="K318" s="93">
        <v>2198000</v>
      </c>
      <c r="L318" s="23"/>
      <c r="M318" s="207">
        <v>0</v>
      </c>
      <c r="N318" s="23">
        <v>0</v>
      </c>
      <c r="O318" s="23">
        <v>0</v>
      </c>
      <c r="P318" s="23">
        <f t="shared" si="0"/>
        <v>0</v>
      </c>
      <c r="Q318" s="23">
        <f t="shared" si="1"/>
        <v>2198000</v>
      </c>
      <c r="R318" s="2"/>
    </row>
    <row r="319" spans="1:18" s="21" customFormat="1" ht="15.5">
      <c r="A319" s="96"/>
      <c r="B319" s="52" t="s">
        <v>138</v>
      </c>
      <c r="C319" s="39" t="s">
        <v>164</v>
      </c>
      <c r="D319" s="39" t="s">
        <v>165</v>
      </c>
      <c r="E319" s="39">
        <v>52702</v>
      </c>
      <c r="F319" s="28">
        <v>2210711</v>
      </c>
      <c r="G319" s="31" t="s">
        <v>166</v>
      </c>
      <c r="H319" s="72">
        <v>1531872</v>
      </c>
      <c r="I319" s="74">
        <v>44876</v>
      </c>
      <c r="J319" s="52" t="s">
        <v>170</v>
      </c>
      <c r="K319" s="94">
        <v>123000</v>
      </c>
      <c r="L319" s="23"/>
      <c r="M319" s="207"/>
      <c r="N319" s="23"/>
      <c r="O319" s="23"/>
      <c r="P319" s="23">
        <f t="shared" si="0"/>
        <v>0</v>
      </c>
      <c r="Q319" s="23">
        <f t="shared" si="1"/>
        <v>123000</v>
      </c>
      <c r="R319" s="2"/>
    </row>
    <row r="320" spans="1:18" s="21" customFormat="1" ht="31">
      <c r="A320" s="96"/>
      <c r="B320" s="52" t="s">
        <v>138</v>
      </c>
      <c r="C320" s="39" t="s">
        <v>164</v>
      </c>
      <c r="D320" s="39" t="s">
        <v>167</v>
      </c>
      <c r="E320" s="39">
        <v>11176</v>
      </c>
      <c r="F320" s="28">
        <v>2210203</v>
      </c>
      <c r="G320" s="31" t="s">
        <v>168</v>
      </c>
      <c r="H320" s="72" t="s">
        <v>68</v>
      </c>
      <c r="I320" s="74">
        <v>45089</v>
      </c>
      <c r="J320" s="50" t="s">
        <v>171</v>
      </c>
      <c r="K320" s="94">
        <v>19630</v>
      </c>
      <c r="L320" s="23"/>
      <c r="M320" s="207"/>
      <c r="N320" s="23"/>
      <c r="O320" s="23"/>
      <c r="P320" s="23">
        <f t="shared" si="0"/>
        <v>0</v>
      </c>
      <c r="Q320" s="23">
        <f t="shared" si="1"/>
        <v>19630</v>
      </c>
      <c r="R320" s="2"/>
    </row>
    <row r="321" spans="1:18" s="21" customFormat="1" ht="31">
      <c r="A321" s="96"/>
      <c r="B321" s="52" t="s">
        <v>138</v>
      </c>
      <c r="C321" s="39" t="s">
        <v>164</v>
      </c>
      <c r="D321" s="39" t="s">
        <v>169</v>
      </c>
      <c r="E321" s="39">
        <v>73</v>
      </c>
      <c r="F321" s="28">
        <v>2210504</v>
      </c>
      <c r="G321" s="31" t="s">
        <v>139</v>
      </c>
      <c r="H321" s="72">
        <v>1986813</v>
      </c>
      <c r="I321" s="74" t="s">
        <v>761</v>
      </c>
      <c r="J321" s="52">
        <v>79755</v>
      </c>
      <c r="K321" s="94">
        <v>320508</v>
      </c>
      <c r="L321" s="23"/>
      <c r="M321" s="207"/>
      <c r="N321" s="23"/>
      <c r="O321" s="23"/>
      <c r="P321" s="23">
        <f t="shared" si="0"/>
        <v>0</v>
      </c>
      <c r="Q321" s="23">
        <f t="shared" si="1"/>
        <v>320508</v>
      </c>
      <c r="R321" s="2"/>
    </row>
    <row r="322" spans="1:18" s="21" customFormat="1" ht="46.5">
      <c r="A322" s="96"/>
      <c r="B322" s="52" t="s">
        <v>172</v>
      </c>
      <c r="C322" s="27" t="s">
        <v>86</v>
      </c>
      <c r="D322" s="57" t="s">
        <v>162</v>
      </c>
      <c r="E322" s="30">
        <v>762788</v>
      </c>
      <c r="F322" s="61">
        <v>2210303</v>
      </c>
      <c r="G322" s="87" t="s">
        <v>748</v>
      </c>
      <c r="H322" s="72"/>
      <c r="I322" s="74"/>
      <c r="J322" s="52"/>
      <c r="K322" s="93">
        <v>2198000</v>
      </c>
      <c r="L322" s="23"/>
      <c r="M322" s="207"/>
      <c r="N322" s="23"/>
      <c r="O322" s="23"/>
      <c r="P322" s="23">
        <f t="shared" si="0"/>
        <v>0</v>
      </c>
      <c r="Q322" s="23">
        <f t="shared" si="1"/>
        <v>2198000</v>
      </c>
      <c r="R322" s="2"/>
    </row>
    <row r="323" spans="1:18" ht="15.5">
      <c r="A323" s="85"/>
      <c r="B323" s="86"/>
      <c r="C323" s="87"/>
      <c r="D323" s="87"/>
      <c r="E323" s="88"/>
      <c r="F323" s="87"/>
      <c r="G323" s="89"/>
      <c r="H323" s="89"/>
      <c r="I323" s="194"/>
      <c r="J323" s="282"/>
      <c r="K323" s="90">
        <f>SUM(K288:K321)</f>
        <v>71162863</v>
      </c>
      <c r="L323" s="90">
        <f>SUM(L289:L322)</f>
        <v>38038260</v>
      </c>
      <c r="M323" s="209"/>
      <c r="N323" s="90"/>
      <c r="O323" s="90"/>
      <c r="P323" s="23">
        <f t="shared" si="0"/>
        <v>38038260</v>
      </c>
      <c r="Q323" s="23">
        <f t="shared" si="1"/>
        <v>33124603</v>
      </c>
      <c r="R323" s="91"/>
    </row>
    <row r="324" spans="1:18" ht="126">
      <c r="D324" s="77" t="s">
        <v>31</v>
      </c>
    </row>
    <row r="327" spans="1:18">
      <c r="D327" s="78" t="s">
        <v>32</v>
      </c>
      <c r="G327" s="78" t="s">
        <v>33</v>
      </c>
    </row>
    <row r="328" spans="1:18" ht="140">
      <c r="D328" s="79" t="s">
        <v>34</v>
      </c>
      <c r="G328" s="80"/>
    </row>
    <row r="329" spans="1:18">
      <c r="D329" s="81"/>
    </row>
    <row r="330" spans="1:18">
      <c r="D330" s="78" t="s">
        <v>35</v>
      </c>
    </row>
    <row r="331" spans="1:18">
      <c r="D331" s="80"/>
    </row>
    <row r="332" spans="1:18">
      <c r="D332" s="80"/>
    </row>
    <row r="333" spans="1:18" ht="42">
      <c r="D333" s="82" t="s">
        <v>36</v>
      </c>
      <c r="G333" s="78" t="s">
        <v>33</v>
      </c>
    </row>
    <row r="334" spans="1:18">
      <c r="D334" s="79" t="s">
        <v>37</v>
      </c>
      <c r="G334" s="80"/>
    </row>
    <row r="335" spans="1:18">
      <c r="D335" s="80"/>
    </row>
    <row r="336" spans="1:18">
      <c r="D336" s="78" t="s">
        <v>35</v>
      </c>
    </row>
    <row r="337" spans="2:7">
      <c r="D337" s="80"/>
    </row>
    <row r="338" spans="2:7">
      <c r="D338" s="80"/>
    </row>
    <row r="340" spans="2:7" ht="84">
      <c r="D340" s="82" t="s">
        <v>38</v>
      </c>
      <c r="G340" s="78" t="s">
        <v>33</v>
      </c>
    </row>
    <row r="341" spans="2:7">
      <c r="D341" s="79" t="s">
        <v>39</v>
      </c>
      <c r="G341" s="80"/>
    </row>
    <row r="342" spans="2:7">
      <c r="D342" s="80"/>
    </row>
    <row r="343" spans="2:7">
      <c r="D343" s="78" t="s">
        <v>35</v>
      </c>
    </row>
    <row r="344" spans="2:7">
      <c r="D344" s="80"/>
    </row>
    <row r="346" spans="2:7">
      <c r="B346" s="21" t="s">
        <v>40</v>
      </c>
      <c r="C346" s="21"/>
    </row>
    <row r="347" spans="2:7" ht="140">
      <c r="B347" s="77">
        <v>1</v>
      </c>
      <c r="C347" s="77"/>
      <c r="D347" s="77" t="s">
        <v>41</v>
      </c>
    </row>
  </sheetData>
  <protectedRanges>
    <protectedRange password="C43E" sqref="F308" name="Range1_3_1_1_1_3_1_1_5"/>
  </protectedRanges>
  <autoFilter ref="A286:O324" xr:uid="{00000000-0001-0000-0000-000000000000}">
    <filterColumn colId="11" showButton="0"/>
    <filterColumn colId="12" showButton="0"/>
    <filterColumn colId="13" showButton="0"/>
  </autoFilter>
  <mergeCells count="41">
    <mergeCell ref="D8:Q8"/>
    <mergeCell ref="D285:Q28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P5:P6"/>
    <mergeCell ref="Q5:Q6"/>
    <mergeCell ref="D235:D238"/>
    <mergeCell ref="A1:Q1"/>
    <mergeCell ref="A2:Q2"/>
    <mergeCell ref="A3:Q3"/>
    <mergeCell ref="A4:Q4"/>
    <mergeCell ref="L5:O5"/>
    <mergeCell ref="A286:A287"/>
    <mergeCell ref="B286:B287"/>
    <mergeCell ref="C286:C287"/>
    <mergeCell ref="D286:D287"/>
    <mergeCell ref="E286:E287"/>
    <mergeCell ref="P286:P287"/>
    <mergeCell ref="Q286:Q287"/>
    <mergeCell ref="L167:L170"/>
    <mergeCell ref="L175:L176"/>
    <mergeCell ref="K167:K170"/>
    <mergeCell ref="K175:K176"/>
    <mergeCell ref="L235:L238"/>
    <mergeCell ref="L243:L244"/>
    <mergeCell ref="K286:K287"/>
    <mergeCell ref="L286:O286"/>
    <mergeCell ref="F286:F287"/>
    <mergeCell ref="G286:G287"/>
    <mergeCell ref="H286:H287"/>
    <mergeCell ref="I286:I287"/>
    <mergeCell ref="J286:J287"/>
  </mergeCells>
  <dataValidations count="1">
    <dataValidation type="list" allowBlank="1" showErrorMessage="1" sqref="B210 B276" xr:uid="{7DEE014C-368F-4009-8CF1-CCEBA00E34BA}">
      <formula1>" FY 2018-2019 , FY 2020-2021 , FY 2023-2024 , FY 2021-2022 , FY 2022-2023 , FY 2019-2020 "</formula1>
    </dataValidation>
  </dataValidations>
  <pageMargins left="0.70866141732283505" right="0.70866141732283505" top="0.74803149606299202" bottom="0.74803149606299202" header="0.31496062992126" footer="0.31496062992126"/>
  <pageSetup scale="49" fitToHeight="0" orientation="landscape"/>
  <headerFooter>
    <oddFooter>&amp;C&amp;"Times New Roman,Regular"&amp;P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0F0B-FF43-413A-8C8C-D058F25EC531}">
  <sheetPr>
    <pageSetUpPr fitToPage="1"/>
  </sheetPr>
  <dimension ref="A1:T251"/>
  <sheetViews>
    <sheetView topLeftCell="F208" workbookViewId="0">
      <selection activeCell="K209" sqref="K209"/>
    </sheetView>
  </sheetViews>
  <sheetFormatPr defaultColWidth="17.7265625" defaultRowHeight="14"/>
  <cols>
    <col min="1" max="1" width="9.36328125" customWidth="1"/>
    <col min="2" max="2" width="13.36328125" customWidth="1"/>
    <col min="3" max="3" width="10.7265625" style="222" customWidth="1"/>
    <col min="4" max="4" width="17.7265625" style="222"/>
    <col min="6" max="6" width="17.7265625" style="222"/>
    <col min="7" max="7" width="18.90625" style="222" customWidth="1"/>
    <col min="9" max="9" width="15.453125" customWidth="1"/>
    <col min="10" max="10" width="13.7265625" style="222" customWidth="1"/>
    <col min="11" max="11" width="13.6328125" style="222" customWidth="1"/>
    <col min="12" max="12" width="19.453125" customWidth="1"/>
    <col min="13" max="13" width="19.90625" customWidth="1"/>
    <col min="14" max="14" width="20" customWidth="1"/>
    <col min="15" max="15" width="16.08984375" style="222" customWidth="1"/>
    <col min="16" max="16" width="11.08984375" style="222" customWidth="1"/>
    <col min="17" max="17" width="11.7265625" style="222" customWidth="1"/>
    <col min="18" max="20" width="17.7265625" style="222"/>
  </cols>
  <sheetData>
    <row r="1" spans="1:20" ht="105">
      <c r="A1" s="286" t="s">
        <v>44</v>
      </c>
      <c r="B1" s="287" t="s">
        <v>766</v>
      </c>
      <c r="C1" s="17" t="s">
        <v>767</v>
      </c>
      <c r="D1" s="231" t="s">
        <v>768</v>
      </c>
      <c r="E1" s="8" t="s">
        <v>7</v>
      </c>
      <c r="F1" s="17" t="s">
        <v>769</v>
      </c>
      <c r="G1" s="231" t="s">
        <v>770</v>
      </c>
      <c r="H1" s="17" t="s">
        <v>771</v>
      </c>
      <c r="I1" s="231" t="s">
        <v>772</v>
      </c>
      <c r="J1" s="231" t="s">
        <v>773</v>
      </c>
      <c r="K1" s="231" t="s">
        <v>774</v>
      </c>
      <c r="L1" s="286" t="s">
        <v>775</v>
      </c>
      <c r="M1" s="286" t="s">
        <v>776</v>
      </c>
      <c r="N1" s="8" t="s">
        <v>777</v>
      </c>
      <c r="O1" s="16" t="s">
        <v>17</v>
      </c>
      <c r="P1" s="16" t="s">
        <v>18</v>
      </c>
      <c r="Q1" s="16" t="s">
        <v>19</v>
      </c>
      <c r="R1" s="16" t="s">
        <v>20</v>
      </c>
      <c r="S1" s="333" t="s">
        <v>15</v>
      </c>
      <c r="T1" s="333" t="s">
        <v>16</v>
      </c>
    </row>
    <row r="2" spans="1:20" ht="15">
      <c r="A2" s="288"/>
      <c r="B2" s="289"/>
      <c r="C2" s="232"/>
      <c r="D2" s="233"/>
      <c r="E2" s="290"/>
      <c r="F2" s="232"/>
      <c r="G2" s="233"/>
      <c r="H2" s="288"/>
      <c r="I2" s="288"/>
      <c r="J2" s="233"/>
      <c r="K2" s="233"/>
      <c r="L2" s="290" t="s">
        <v>51</v>
      </c>
      <c r="M2" s="290"/>
      <c r="N2" s="290" t="s">
        <v>22</v>
      </c>
      <c r="O2" s="224"/>
      <c r="P2" s="224"/>
      <c r="Q2" s="224"/>
      <c r="R2" s="224"/>
      <c r="S2" s="334"/>
      <c r="T2" s="334"/>
    </row>
    <row r="3" spans="1:20" ht="14.5">
      <c r="A3" s="364" t="s">
        <v>28</v>
      </c>
      <c r="B3" s="365"/>
      <c r="C3" s="365"/>
      <c r="D3" s="365"/>
      <c r="E3" s="365"/>
      <c r="F3" s="366"/>
      <c r="G3" s="365"/>
      <c r="H3" s="365"/>
      <c r="I3" s="365"/>
      <c r="J3" s="367"/>
      <c r="K3" s="367"/>
      <c r="L3" s="367"/>
      <c r="M3" s="367"/>
      <c r="N3" s="367"/>
      <c r="S3" s="259"/>
      <c r="T3" s="259"/>
    </row>
    <row r="4" spans="1:20" ht="77.5">
      <c r="A4" s="99">
        <v>1</v>
      </c>
      <c r="B4" s="291" t="s">
        <v>172</v>
      </c>
      <c r="C4" s="102" t="s">
        <v>173</v>
      </c>
      <c r="D4" s="102" t="s">
        <v>174</v>
      </c>
      <c r="E4" s="103"/>
      <c r="F4" s="244" t="s">
        <v>175</v>
      </c>
      <c r="G4" s="102" t="s">
        <v>788</v>
      </c>
      <c r="H4" s="102" t="s">
        <v>787</v>
      </c>
      <c r="I4" s="276"/>
      <c r="J4" s="247"/>
      <c r="K4" s="253"/>
      <c r="L4" s="107">
        <v>247522915</v>
      </c>
      <c r="M4" s="293">
        <v>207522915</v>
      </c>
      <c r="N4" s="292">
        <f>L4-M4</f>
        <v>40000000</v>
      </c>
      <c r="O4" s="293">
        <v>207522915</v>
      </c>
      <c r="P4" s="23"/>
      <c r="Q4" s="6"/>
      <c r="R4" s="6"/>
      <c r="S4" s="6"/>
      <c r="T4" s="6"/>
    </row>
    <row r="5" spans="1:20" ht="62">
      <c r="A5" s="99">
        <v>2</v>
      </c>
      <c r="B5" s="291" t="s">
        <v>100</v>
      </c>
      <c r="C5" s="102" t="s">
        <v>177</v>
      </c>
      <c r="D5" s="102" t="s">
        <v>178</v>
      </c>
      <c r="E5" s="101"/>
      <c r="F5" s="261" t="s">
        <v>179</v>
      </c>
      <c r="G5" s="102" t="s">
        <v>180</v>
      </c>
      <c r="H5" s="101"/>
      <c r="I5" s="294"/>
      <c r="J5" s="248"/>
      <c r="K5" s="254"/>
      <c r="L5" s="112">
        <v>1996000</v>
      </c>
      <c r="M5" s="295">
        <v>1996000</v>
      </c>
      <c r="N5" s="292">
        <f t="shared" ref="N5:N68" si="0">L5-M5</f>
        <v>0</v>
      </c>
      <c r="O5" s="295">
        <v>1996000</v>
      </c>
      <c r="P5" s="6"/>
      <c r="Q5" s="6"/>
      <c r="R5" s="6"/>
      <c r="S5" s="6"/>
      <c r="T5" s="6"/>
    </row>
    <row r="6" spans="1:20" ht="62">
      <c r="A6" s="99">
        <v>3</v>
      </c>
      <c r="B6" s="291" t="s">
        <v>100</v>
      </c>
      <c r="C6" s="102" t="s">
        <v>177</v>
      </c>
      <c r="D6" s="102" t="s">
        <v>181</v>
      </c>
      <c r="E6" s="101"/>
      <c r="F6" s="244" t="s">
        <v>179</v>
      </c>
      <c r="G6" s="102" t="s">
        <v>182</v>
      </c>
      <c r="H6" s="101" t="s">
        <v>307</v>
      </c>
      <c r="I6" s="276"/>
      <c r="J6" s="248"/>
      <c r="K6" s="254"/>
      <c r="L6" s="112">
        <v>31200000</v>
      </c>
      <c r="M6" s="295">
        <v>31200000</v>
      </c>
      <c r="N6" s="292">
        <f t="shared" si="0"/>
        <v>0</v>
      </c>
      <c r="O6" s="295">
        <v>31200000</v>
      </c>
      <c r="P6" s="6"/>
      <c r="Q6" s="6"/>
      <c r="R6" s="6"/>
      <c r="S6" s="6"/>
      <c r="T6" s="6"/>
    </row>
    <row r="7" spans="1:20" ht="62">
      <c r="A7" s="99">
        <v>4</v>
      </c>
      <c r="B7" s="291" t="s">
        <v>100</v>
      </c>
      <c r="C7" s="102" t="s">
        <v>177</v>
      </c>
      <c r="D7" s="102" t="s">
        <v>183</v>
      </c>
      <c r="E7" s="101"/>
      <c r="F7" s="244" t="s">
        <v>184</v>
      </c>
      <c r="G7" s="102" t="s">
        <v>185</v>
      </c>
      <c r="H7" s="101">
        <v>13933446</v>
      </c>
      <c r="I7" s="276"/>
      <c r="J7" s="248"/>
      <c r="K7" s="254"/>
      <c r="L7" s="112">
        <v>116452200</v>
      </c>
      <c r="M7" s="295">
        <v>76452200</v>
      </c>
      <c r="N7" s="292">
        <f t="shared" si="0"/>
        <v>40000000</v>
      </c>
      <c r="O7" s="295">
        <v>76452200</v>
      </c>
      <c r="P7" s="6"/>
      <c r="Q7" s="6"/>
      <c r="R7" s="6"/>
      <c r="S7" s="6"/>
      <c r="T7" s="6"/>
    </row>
    <row r="8" spans="1:20" ht="62">
      <c r="A8" s="99">
        <v>5</v>
      </c>
      <c r="B8" s="291" t="s">
        <v>100</v>
      </c>
      <c r="C8" s="102" t="s">
        <v>177</v>
      </c>
      <c r="D8" s="102" t="s">
        <v>186</v>
      </c>
      <c r="E8" s="101"/>
      <c r="F8" s="261" t="s">
        <v>187</v>
      </c>
      <c r="G8" s="102" t="s">
        <v>188</v>
      </c>
      <c r="H8" s="101"/>
      <c r="I8" s="294"/>
      <c r="J8" s="248"/>
      <c r="K8" s="254"/>
      <c r="L8" s="112">
        <v>3740980</v>
      </c>
      <c r="M8" s="295">
        <v>2100000</v>
      </c>
      <c r="N8" s="292">
        <f t="shared" si="0"/>
        <v>1640980</v>
      </c>
      <c r="O8" s="295">
        <v>2100000</v>
      </c>
      <c r="P8" s="41"/>
      <c r="Q8" s="41"/>
      <c r="R8" s="41"/>
      <c r="S8" s="41"/>
      <c r="T8" s="41"/>
    </row>
    <row r="9" spans="1:20" ht="31">
      <c r="A9" s="99">
        <v>6</v>
      </c>
      <c r="B9" s="291" t="s">
        <v>172</v>
      </c>
      <c r="C9" s="102" t="s">
        <v>189</v>
      </c>
      <c r="D9" s="102" t="s">
        <v>190</v>
      </c>
      <c r="E9" s="101"/>
      <c r="F9" s="244" t="s">
        <v>191</v>
      </c>
      <c r="G9" s="102" t="s">
        <v>192</v>
      </c>
      <c r="H9" s="101"/>
      <c r="I9" s="276"/>
      <c r="J9" s="248"/>
      <c r="K9" s="254"/>
      <c r="L9" s="107">
        <v>1200000</v>
      </c>
      <c r="M9" s="293">
        <v>1200000</v>
      </c>
      <c r="N9" s="292">
        <f t="shared" si="0"/>
        <v>0</v>
      </c>
      <c r="O9" s="293">
        <v>1200000</v>
      </c>
      <c r="P9" s="6"/>
      <c r="Q9" s="6"/>
      <c r="R9" s="6"/>
      <c r="S9" s="6"/>
      <c r="T9" s="6"/>
    </row>
    <row r="10" spans="1:20" ht="46.5">
      <c r="A10" s="99">
        <v>7</v>
      </c>
      <c r="B10" s="291" t="s">
        <v>90</v>
      </c>
      <c r="C10" s="102" t="s">
        <v>189</v>
      </c>
      <c r="D10" s="102" t="s">
        <v>193</v>
      </c>
      <c r="E10" s="101"/>
      <c r="F10" s="244" t="s">
        <v>191</v>
      </c>
      <c r="G10" s="102" t="s">
        <v>194</v>
      </c>
      <c r="H10" s="101"/>
      <c r="I10" s="276"/>
      <c r="J10" s="248"/>
      <c r="K10" s="254"/>
      <c r="L10" s="112">
        <v>1440000</v>
      </c>
      <c r="M10" s="112">
        <v>1440000</v>
      </c>
      <c r="N10" s="292">
        <f t="shared" si="0"/>
        <v>0</v>
      </c>
      <c r="O10" s="112">
        <v>1440000</v>
      </c>
      <c r="P10" s="6"/>
      <c r="Q10" s="6"/>
      <c r="R10" s="6"/>
      <c r="S10" s="6"/>
      <c r="T10" s="6"/>
    </row>
    <row r="11" spans="1:20" ht="46.5">
      <c r="A11" s="99">
        <v>8</v>
      </c>
      <c r="B11" s="291" t="s">
        <v>172</v>
      </c>
      <c r="C11" s="102" t="s">
        <v>195</v>
      </c>
      <c r="D11" s="102" t="s">
        <v>196</v>
      </c>
      <c r="E11" s="101"/>
      <c r="F11" s="244" t="s">
        <v>197</v>
      </c>
      <c r="G11" s="102" t="s">
        <v>198</v>
      </c>
      <c r="H11" s="101"/>
      <c r="I11" s="276"/>
      <c r="J11" s="248"/>
      <c r="K11" s="254"/>
      <c r="L11" s="107">
        <v>15987626</v>
      </c>
      <c r="M11" s="107">
        <v>15987626</v>
      </c>
      <c r="N11" s="292">
        <f t="shared" si="0"/>
        <v>0</v>
      </c>
      <c r="O11" s="107">
        <v>15987626</v>
      </c>
      <c r="P11" s="6"/>
      <c r="Q11" s="6"/>
      <c r="R11" s="6"/>
      <c r="S11" s="6"/>
      <c r="T11" s="6"/>
    </row>
    <row r="12" spans="1:20" ht="77.5">
      <c r="A12" s="99">
        <v>9</v>
      </c>
      <c r="B12" s="291" t="s">
        <v>172</v>
      </c>
      <c r="C12" s="102" t="s">
        <v>177</v>
      </c>
      <c r="D12" s="102" t="s">
        <v>199</v>
      </c>
      <c r="E12" s="101"/>
      <c r="F12" s="244" t="s">
        <v>175</v>
      </c>
      <c r="G12" s="102" t="s">
        <v>200</v>
      </c>
      <c r="H12" s="101"/>
      <c r="I12" s="276"/>
      <c r="J12" s="248"/>
      <c r="K12" s="254"/>
      <c r="L12" s="107">
        <v>11637890</v>
      </c>
      <c r="M12" s="293">
        <v>1700000</v>
      </c>
      <c r="N12" s="292">
        <f t="shared" si="0"/>
        <v>9937890</v>
      </c>
      <c r="O12" s="293">
        <v>1700000</v>
      </c>
      <c r="P12" s="6"/>
      <c r="Q12" s="6"/>
      <c r="R12" s="6"/>
      <c r="S12" s="6"/>
      <c r="T12" s="6"/>
    </row>
    <row r="13" spans="1:20" ht="46.5">
      <c r="A13" s="99">
        <v>10</v>
      </c>
      <c r="B13" s="291" t="s">
        <v>100</v>
      </c>
      <c r="C13" s="102" t="s">
        <v>201</v>
      </c>
      <c r="D13" s="102" t="s">
        <v>202</v>
      </c>
      <c r="E13" s="101" t="s">
        <v>203</v>
      </c>
      <c r="F13" s="244" t="s">
        <v>175</v>
      </c>
      <c r="G13" s="102" t="s">
        <v>204</v>
      </c>
      <c r="H13" s="101" t="s">
        <v>203</v>
      </c>
      <c r="I13" s="277"/>
      <c r="J13" s="249" t="s">
        <v>203</v>
      </c>
      <c r="K13" s="255"/>
      <c r="L13" s="112">
        <v>11756148</v>
      </c>
      <c r="M13" s="295">
        <v>11756148</v>
      </c>
      <c r="N13" s="292">
        <f t="shared" si="0"/>
        <v>0</v>
      </c>
      <c r="O13" s="295">
        <v>11756148</v>
      </c>
      <c r="P13" s="6"/>
      <c r="Q13" s="6"/>
      <c r="R13" s="6"/>
      <c r="S13" s="6"/>
      <c r="T13" s="6"/>
    </row>
    <row r="14" spans="1:20" ht="124">
      <c r="A14" s="99">
        <v>11</v>
      </c>
      <c r="B14" s="291" t="s">
        <v>172</v>
      </c>
      <c r="C14" s="102" t="s">
        <v>135</v>
      </c>
      <c r="D14" s="102" t="s">
        <v>205</v>
      </c>
      <c r="E14" s="101" t="s">
        <v>206</v>
      </c>
      <c r="F14" s="244">
        <v>3110599</v>
      </c>
      <c r="G14" s="102" t="s">
        <v>207</v>
      </c>
      <c r="H14" s="127"/>
      <c r="I14" s="276"/>
      <c r="J14" s="248" t="s">
        <v>206</v>
      </c>
      <c r="K14" s="254"/>
      <c r="L14" s="107">
        <v>180361</v>
      </c>
      <c r="M14" s="293">
        <v>5065024</v>
      </c>
      <c r="N14" s="292">
        <f t="shared" si="0"/>
        <v>-4884663</v>
      </c>
      <c r="O14" s="293">
        <v>5065024</v>
      </c>
      <c r="P14" s="6"/>
      <c r="Q14" s="6"/>
      <c r="R14" s="6"/>
      <c r="S14" s="6"/>
      <c r="T14" s="6"/>
    </row>
    <row r="15" spans="1:20" ht="155">
      <c r="A15" s="99">
        <v>12</v>
      </c>
      <c r="B15" s="291" t="s">
        <v>172</v>
      </c>
      <c r="C15" s="102" t="s">
        <v>135</v>
      </c>
      <c r="D15" s="102" t="s">
        <v>208</v>
      </c>
      <c r="E15" s="101"/>
      <c r="F15" s="244">
        <v>3110599</v>
      </c>
      <c r="G15" s="102" t="s">
        <v>209</v>
      </c>
      <c r="H15" s="127"/>
      <c r="I15" s="276"/>
      <c r="J15" s="248"/>
      <c r="K15" s="254"/>
      <c r="L15" s="107">
        <v>2223890</v>
      </c>
      <c r="M15" s="107">
        <v>2223890</v>
      </c>
      <c r="N15" s="292">
        <f t="shared" si="0"/>
        <v>0</v>
      </c>
      <c r="O15" s="107">
        <v>2223890</v>
      </c>
      <c r="P15" s="6"/>
      <c r="Q15" s="6"/>
      <c r="R15" s="6"/>
      <c r="S15" s="6"/>
      <c r="T15" s="6"/>
    </row>
    <row r="16" spans="1:20" ht="93">
      <c r="A16" s="99">
        <v>13</v>
      </c>
      <c r="B16" s="291" t="s">
        <v>127</v>
      </c>
      <c r="C16" s="102" t="s">
        <v>135</v>
      </c>
      <c r="D16" s="102" t="s">
        <v>210</v>
      </c>
      <c r="E16" s="101"/>
      <c r="F16" s="244">
        <v>3110599</v>
      </c>
      <c r="G16" s="102" t="s">
        <v>211</v>
      </c>
      <c r="H16" s="127"/>
      <c r="I16" s="276"/>
      <c r="J16" s="248"/>
      <c r="K16" s="254"/>
      <c r="L16" s="112">
        <v>905496</v>
      </c>
      <c r="M16" s="295">
        <v>905496</v>
      </c>
      <c r="N16" s="292">
        <f t="shared" si="0"/>
        <v>0</v>
      </c>
      <c r="O16" s="295">
        <v>905496</v>
      </c>
      <c r="P16" s="6"/>
      <c r="Q16" s="6"/>
      <c r="R16" s="6"/>
      <c r="S16" s="6"/>
      <c r="T16" s="6"/>
    </row>
    <row r="17" spans="1:20" ht="108.5">
      <c r="A17" s="99">
        <v>14</v>
      </c>
      <c r="B17" s="291" t="s">
        <v>96</v>
      </c>
      <c r="C17" s="102" t="s">
        <v>135</v>
      </c>
      <c r="D17" s="102" t="s">
        <v>212</v>
      </c>
      <c r="E17" s="101"/>
      <c r="F17" s="244">
        <v>3110599</v>
      </c>
      <c r="G17" s="102" t="s">
        <v>213</v>
      </c>
      <c r="H17" s="127"/>
      <c r="I17" s="276"/>
      <c r="J17" s="248"/>
      <c r="K17" s="254"/>
      <c r="L17" s="112">
        <v>1450000</v>
      </c>
      <c r="M17" s="295">
        <v>1450000</v>
      </c>
      <c r="N17" s="292">
        <f t="shared" si="0"/>
        <v>0</v>
      </c>
      <c r="O17" s="295">
        <v>1450000</v>
      </c>
      <c r="P17" s="6"/>
      <c r="Q17" s="6"/>
      <c r="R17" s="6"/>
      <c r="S17" s="6"/>
      <c r="T17" s="6"/>
    </row>
    <row r="18" spans="1:20" ht="93">
      <c r="A18" s="99">
        <v>15</v>
      </c>
      <c r="B18" s="291" t="s">
        <v>96</v>
      </c>
      <c r="C18" s="102" t="s">
        <v>135</v>
      </c>
      <c r="D18" s="102" t="s">
        <v>214</v>
      </c>
      <c r="E18" s="101"/>
      <c r="F18" s="244">
        <v>3110599</v>
      </c>
      <c r="G18" s="102" t="s">
        <v>215</v>
      </c>
      <c r="H18" s="127"/>
      <c r="I18" s="276"/>
      <c r="J18" s="248"/>
      <c r="K18" s="254"/>
      <c r="L18" s="112">
        <v>620530</v>
      </c>
      <c r="M18" s="112">
        <v>620530</v>
      </c>
      <c r="N18" s="292">
        <f t="shared" si="0"/>
        <v>0</v>
      </c>
      <c r="O18" s="112">
        <v>620530</v>
      </c>
      <c r="P18" s="6"/>
      <c r="Q18" s="6"/>
      <c r="R18" s="6"/>
      <c r="S18" s="6"/>
      <c r="T18" s="6"/>
    </row>
    <row r="19" spans="1:20" ht="186">
      <c r="A19" s="99">
        <v>16</v>
      </c>
      <c r="B19" s="291" t="s">
        <v>172</v>
      </c>
      <c r="C19" s="102" t="s">
        <v>135</v>
      </c>
      <c r="D19" s="102" t="s">
        <v>216</v>
      </c>
      <c r="E19" s="101"/>
      <c r="F19" s="244">
        <v>3110599</v>
      </c>
      <c r="G19" s="102" t="s">
        <v>217</v>
      </c>
      <c r="H19" s="127"/>
      <c r="I19" s="276"/>
      <c r="J19" s="248"/>
      <c r="K19" s="254"/>
      <c r="L19" s="107">
        <v>2451510</v>
      </c>
      <c r="M19" s="293">
        <v>786770</v>
      </c>
      <c r="N19" s="292">
        <f t="shared" si="0"/>
        <v>1664740</v>
      </c>
      <c r="O19" s="293">
        <v>786770</v>
      </c>
      <c r="P19" s="6"/>
      <c r="Q19" s="6"/>
      <c r="R19" s="6"/>
      <c r="S19" s="6"/>
      <c r="T19" s="6"/>
    </row>
    <row r="20" spans="1:20" ht="124">
      <c r="A20" s="99">
        <v>17</v>
      </c>
      <c r="B20" s="291" t="s">
        <v>100</v>
      </c>
      <c r="C20" s="102" t="s">
        <v>135</v>
      </c>
      <c r="D20" s="102" t="s">
        <v>218</v>
      </c>
      <c r="E20" s="101"/>
      <c r="F20" s="244">
        <v>3110599</v>
      </c>
      <c r="G20" s="102" t="s">
        <v>219</v>
      </c>
      <c r="H20" s="127"/>
      <c r="I20" s="276"/>
      <c r="J20" s="248"/>
      <c r="K20" s="254"/>
      <c r="L20" s="112">
        <v>1487620</v>
      </c>
      <c r="M20" s="295">
        <v>107480</v>
      </c>
      <c r="N20" s="292">
        <f t="shared" si="0"/>
        <v>1380140</v>
      </c>
      <c r="O20" s="295">
        <v>107480</v>
      </c>
      <c r="P20" s="6"/>
      <c r="Q20" s="6"/>
      <c r="R20" s="6"/>
      <c r="S20" s="6"/>
      <c r="T20" s="6"/>
    </row>
    <row r="21" spans="1:20" ht="139.5">
      <c r="A21" s="99">
        <v>18</v>
      </c>
      <c r="B21" s="291" t="s">
        <v>172</v>
      </c>
      <c r="C21" s="102" t="s">
        <v>135</v>
      </c>
      <c r="D21" s="102" t="s">
        <v>218</v>
      </c>
      <c r="E21" s="101"/>
      <c r="F21" s="244">
        <v>3110599</v>
      </c>
      <c r="G21" s="102" t="s">
        <v>220</v>
      </c>
      <c r="H21" s="127"/>
      <c r="I21" s="276"/>
      <c r="J21" s="248"/>
      <c r="K21" s="254"/>
      <c r="L21" s="107">
        <v>1096760</v>
      </c>
      <c r="M21" s="107">
        <v>1096760</v>
      </c>
      <c r="N21" s="292">
        <f t="shared" si="0"/>
        <v>0</v>
      </c>
      <c r="O21" s="107">
        <v>1096760</v>
      </c>
      <c r="P21" s="6"/>
      <c r="Q21" s="6"/>
      <c r="R21" s="6"/>
      <c r="S21" s="6"/>
      <c r="T21" s="6"/>
    </row>
    <row r="22" spans="1:20" ht="124">
      <c r="A22" s="99">
        <v>19</v>
      </c>
      <c r="B22" s="291" t="s">
        <v>90</v>
      </c>
      <c r="C22" s="102" t="s">
        <v>135</v>
      </c>
      <c r="D22" s="102" t="s">
        <v>221</v>
      </c>
      <c r="E22" s="101"/>
      <c r="F22" s="244">
        <v>3110599</v>
      </c>
      <c r="G22" s="102" t="s">
        <v>222</v>
      </c>
      <c r="H22" s="127"/>
      <c r="I22" s="276"/>
      <c r="J22" s="248"/>
      <c r="K22" s="254"/>
      <c r="L22" s="107">
        <v>278581</v>
      </c>
      <c r="M22" s="107">
        <v>278581</v>
      </c>
      <c r="N22" s="292">
        <f t="shared" si="0"/>
        <v>0</v>
      </c>
      <c r="O22" s="107">
        <v>278581</v>
      </c>
      <c r="P22" s="6"/>
      <c r="Q22" s="6"/>
      <c r="R22" s="6"/>
      <c r="S22" s="6"/>
      <c r="T22" s="6"/>
    </row>
    <row r="23" spans="1:20" ht="139.5">
      <c r="A23" s="99">
        <v>20</v>
      </c>
      <c r="B23" s="291" t="s">
        <v>172</v>
      </c>
      <c r="C23" s="102" t="s">
        <v>135</v>
      </c>
      <c r="D23" s="102" t="s">
        <v>223</v>
      </c>
      <c r="E23" s="101"/>
      <c r="F23" s="244">
        <v>3110599</v>
      </c>
      <c r="G23" s="102" t="s">
        <v>224</v>
      </c>
      <c r="H23" s="127"/>
      <c r="I23" s="276"/>
      <c r="J23" s="248"/>
      <c r="K23" s="254"/>
      <c r="L23" s="107">
        <v>1400190</v>
      </c>
      <c r="M23" s="107">
        <v>1400190</v>
      </c>
      <c r="N23" s="292">
        <f t="shared" si="0"/>
        <v>0</v>
      </c>
      <c r="O23" s="107">
        <v>1400190</v>
      </c>
      <c r="P23" s="6"/>
      <c r="Q23" s="6"/>
      <c r="R23" s="6"/>
      <c r="S23" s="6"/>
      <c r="T23" s="6"/>
    </row>
    <row r="24" spans="1:20" ht="108.5">
      <c r="A24" s="99">
        <v>21</v>
      </c>
      <c r="B24" s="291" t="s">
        <v>172</v>
      </c>
      <c r="C24" s="102" t="s">
        <v>135</v>
      </c>
      <c r="D24" s="102" t="s">
        <v>225</v>
      </c>
      <c r="E24" s="101"/>
      <c r="F24" s="244">
        <v>3110599</v>
      </c>
      <c r="G24" s="102" t="s">
        <v>226</v>
      </c>
      <c r="H24" s="127"/>
      <c r="I24" s="278"/>
      <c r="J24" s="250"/>
      <c r="K24" s="256"/>
      <c r="L24" s="107">
        <v>1348892</v>
      </c>
      <c r="M24" s="107">
        <v>1348892</v>
      </c>
      <c r="N24" s="292">
        <f t="shared" si="0"/>
        <v>0</v>
      </c>
      <c r="O24" s="107">
        <v>1348892</v>
      </c>
      <c r="P24" s="6"/>
      <c r="Q24" s="6"/>
      <c r="R24" s="6"/>
      <c r="S24" s="6"/>
      <c r="T24" s="6"/>
    </row>
    <row r="25" spans="1:20" ht="108.5">
      <c r="A25" s="99">
        <v>22</v>
      </c>
      <c r="B25" s="291" t="s">
        <v>172</v>
      </c>
      <c r="C25" s="102" t="s">
        <v>135</v>
      </c>
      <c r="D25" s="102" t="s">
        <v>225</v>
      </c>
      <c r="E25" s="101"/>
      <c r="F25" s="244">
        <v>3110599</v>
      </c>
      <c r="G25" s="102" t="s">
        <v>226</v>
      </c>
      <c r="H25" s="127"/>
      <c r="I25" s="104"/>
      <c r="J25" s="102"/>
      <c r="K25" s="234"/>
      <c r="L25" s="107">
        <v>1499500</v>
      </c>
      <c r="M25" s="293">
        <v>0</v>
      </c>
      <c r="N25" s="292">
        <f t="shared" si="0"/>
        <v>1499500</v>
      </c>
      <c r="O25" s="293">
        <v>0</v>
      </c>
      <c r="P25" s="6"/>
      <c r="Q25" s="6"/>
      <c r="R25" s="6"/>
      <c r="S25" s="6"/>
      <c r="T25" s="6"/>
    </row>
    <row r="26" spans="1:20" ht="108.5">
      <c r="A26" s="99">
        <v>23</v>
      </c>
      <c r="B26" s="291" t="s">
        <v>90</v>
      </c>
      <c r="C26" s="102" t="s">
        <v>135</v>
      </c>
      <c r="D26" s="102" t="s">
        <v>225</v>
      </c>
      <c r="E26" s="101"/>
      <c r="F26" s="244">
        <v>3110599</v>
      </c>
      <c r="G26" s="102" t="s">
        <v>226</v>
      </c>
      <c r="H26" s="127"/>
      <c r="I26" s="104"/>
      <c r="J26" s="102"/>
      <c r="K26" s="234"/>
      <c r="L26" s="112">
        <v>14772333</v>
      </c>
      <c r="M26" s="295">
        <v>12311452</v>
      </c>
      <c r="N26" s="292">
        <f t="shared" si="0"/>
        <v>2460881</v>
      </c>
      <c r="O26" s="295">
        <v>12311452</v>
      </c>
      <c r="P26" s="6"/>
      <c r="Q26" s="6"/>
      <c r="R26" s="6"/>
      <c r="S26" s="6"/>
      <c r="T26" s="6"/>
    </row>
    <row r="27" spans="1:20" ht="108.5">
      <c r="A27" s="99">
        <v>24</v>
      </c>
      <c r="B27" s="291" t="s">
        <v>172</v>
      </c>
      <c r="C27" s="102" t="s">
        <v>135</v>
      </c>
      <c r="D27" s="102" t="s">
        <v>225</v>
      </c>
      <c r="E27" s="101"/>
      <c r="F27" s="244">
        <v>3110599</v>
      </c>
      <c r="G27" s="102" t="s">
        <v>226</v>
      </c>
      <c r="H27" s="127"/>
      <c r="I27" s="104"/>
      <c r="J27" s="102"/>
      <c r="K27" s="234"/>
      <c r="L27" s="112">
        <v>40120900</v>
      </c>
      <c r="M27" s="295">
        <v>17473250</v>
      </c>
      <c r="N27" s="292">
        <f t="shared" si="0"/>
        <v>22647650</v>
      </c>
      <c r="O27" s="295">
        <v>17473250</v>
      </c>
      <c r="P27" s="6"/>
      <c r="Q27" s="6"/>
      <c r="R27" s="6"/>
      <c r="S27" s="6"/>
      <c r="T27" s="6"/>
    </row>
    <row r="28" spans="1:20" ht="108.5">
      <c r="A28" s="99">
        <v>25</v>
      </c>
      <c r="B28" s="291" t="s">
        <v>100</v>
      </c>
      <c r="C28" s="102" t="s">
        <v>135</v>
      </c>
      <c r="D28" s="102" t="s">
        <v>225</v>
      </c>
      <c r="E28" s="101"/>
      <c r="F28" s="244">
        <v>3110599</v>
      </c>
      <c r="G28" s="102" t="s">
        <v>226</v>
      </c>
      <c r="H28" s="127"/>
      <c r="I28" s="104"/>
      <c r="J28" s="102"/>
      <c r="K28" s="234"/>
      <c r="L28" s="112">
        <v>2317424.7999999998</v>
      </c>
      <c r="M28" s="295">
        <v>0</v>
      </c>
      <c r="N28" s="292">
        <f t="shared" si="0"/>
        <v>2317424.7999999998</v>
      </c>
      <c r="O28" s="295">
        <v>0</v>
      </c>
      <c r="P28" s="6"/>
      <c r="Q28" s="6"/>
      <c r="R28" s="6"/>
      <c r="S28" s="6"/>
      <c r="T28" s="6"/>
    </row>
    <row r="29" spans="1:20" ht="46.5">
      <c r="A29" s="99">
        <v>26</v>
      </c>
      <c r="B29" s="291" t="s">
        <v>100</v>
      </c>
      <c r="C29" s="102" t="s">
        <v>227</v>
      </c>
      <c r="D29" s="102" t="s">
        <v>228</v>
      </c>
      <c r="E29" s="101" t="s">
        <v>229</v>
      </c>
      <c r="F29" s="244" t="s">
        <v>230</v>
      </c>
      <c r="G29" s="102" t="s">
        <v>231</v>
      </c>
      <c r="H29" s="127"/>
      <c r="I29" s="104"/>
      <c r="J29" s="102" t="s">
        <v>229</v>
      </c>
      <c r="K29" s="234"/>
      <c r="L29" s="112">
        <v>30980230</v>
      </c>
      <c r="M29" s="295">
        <v>30980230</v>
      </c>
      <c r="N29" s="292">
        <f t="shared" si="0"/>
        <v>0</v>
      </c>
      <c r="O29" s="295">
        <v>30980230</v>
      </c>
      <c r="P29" s="6"/>
      <c r="Q29" s="6"/>
      <c r="R29" s="6"/>
      <c r="S29" s="6"/>
      <c r="T29" s="6"/>
    </row>
    <row r="30" spans="1:20" ht="62">
      <c r="A30" s="99">
        <v>27</v>
      </c>
      <c r="B30" s="291" t="s">
        <v>172</v>
      </c>
      <c r="C30" s="102" t="s">
        <v>227</v>
      </c>
      <c r="D30" s="102" t="s">
        <v>232</v>
      </c>
      <c r="E30" s="101" t="s">
        <v>233</v>
      </c>
      <c r="F30" s="244" t="s">
        <v>230</v>
      </c>
      <c r="G30" s="102" t="s">
        <v>234</v>
      </c>
      <c r="H30" s="127"/>
      <c r="I30" s="104"/>
      <c r="J30" s="102" t="s">
        <v>233</v>
      </c>
      <c r="K30" s="234"/>
      <c r="L30" s="107">
        <v>96353827</v>
      </c>
      <c r="M30" s="293">
        <v>63098270</v>
      </c>
      <c r="N30" s="292">
        <f t="shared" si="0"/>
        <v>33255557</v>
      </c>
      <c r="O30" s="293">
        <v>63098270</v>
      </c>
      <c r="P30" s="6"/>
      <c r="Q30" s="6"/>
      <c r="R30" s="6"/>
      <c r="S30" s="6"/>
      <c r="T30" s="6"/>
    </row>
    <row r="31" spans="1:20" ht="62">
      <c r="A31" s="99">
        <v>28</v>
      </c>
      <c r="B31" s="291" t="s">
        <v>172</v>
      </c>
      <c r="C31" s="102" t="s">
        <v>227</v>
      </c>
      <c r="D31" s="102" t="s">
        <v>235</v>
      </c>
      <c r="E31" s="101"/>
      <c r="F31" s="244" t="s">
        <v>230</v>
      </c>
      <c r="G31" s="102" t="s">
        <v>236</v>
      </c>
      <c r="H31" s="127"/>
      <c r="I31" s="104"/>
      <c r="J31" s="102"/>
      <c r="K31" s="234"/>
      <c r="L31" s="107">
        <v>6588881</v>
      </c>
      <c r="M31" s="293">
        <v>5891045</v>
      </c>
      <c r="N31" s="292">
        <f t="shared" si="0"/>
        <v>697836</v>
      </c>
      <c r="O31" s="293">
        <v>5891045</v>
      </c>
      <c r="P31" s="6"/>
      <c r="Q31" s="6"/>
      <c r="R31" s="6"/>
      <c r="S31" s="6"/>
      <c r="T31" s="6"/>
    </row>
    <row r="32" spans="1:20" ht="46.5">
      <c r="A32" s="99">
        <v>29</v>
      </c>
      <c r="B32" s="291" t="s">
        <v>100</v>
      </c>
      <c r="C32" s="102" t="s">
        <v>227</v>
      </c>
      <c r="D32" s="102" t="s">
        <v>237</v>
      </c>
      <c r="E32" s="101" t="s">
        <v>238</v>
      </c>
      <c r="F32" s="244" t="s">
        <v>230</v>
      </c>
      <c r="G32" s="102" t="s">
        <v>239</v>
      </c>
      <c r="H32" s="127"/>
      <c r="I32" s="104"/>
      <c r="J32" s="102" t="s">
        <v>238</v>
      </c>
      <c r="K32" s="234"/>
      <c r="L32" s="112">
        <v>15395126</v>
      </c>
      <c r="M32" s="295">
        <v>11000000</v>
      </c>
      <c r="N32" s="292">
        <f t="shared" si="0"/>
        <v>4395126</v>
      </c>
      <c r="O32" s="295">
        <v>11000000</v>
      </c>
      <c r="P32" s="6"/>
      <c r="Q32" s="6"/>
      <c r="R32" s="6"/>
      <c r="S32" s="6"/>
      <c r="T32" s="6"/>
    </row>
    <row r="33" spans="1:20" ht="62">
      <c r="A33" s="99">
        <v>30</v>
      </c>
      <c r="B33" s="296" t="s">
        <v>172</v>
      </c>
      <c r="C33" s="235" t="s">
        <v>88</v>
      </c>
      <c r="D33" s="235" t="s">
        <v>240</v>
      </c>
      <c r="E33" s="297"/>
      <c r="F33" s="243" t="s">
        <v>175</v>
      </c>
      <c r="G33" s="235" t="s">
        <v>241</v>
      </c>
      <c r="H33" s="298"/>
      <c r="I33" s="280"/>
      <c r="J33" s="235"/>
      <c r="K33" s="220"/>
      <c r="L33" s="299">
        <v>289215</v>
      </c>
      <c r="M33" s="299">
        <v>289215</v>
      </c>
      <c r="N33" s="300">
        <f t="shared" si="0"/>
        <v>0</v>
      </c>
      <c r="O33" s="299">
        <v>289215</v>
      </c>
      <c r="P33" s="23"/>
      <c r="Q33" s="6"/>
      <c r="R33" s="6"/>
      <c r="S33" s="6"/>
      <c r="T33" s="6"/>
    </row>
    <row r="34" spans="1:20" ht="93">
      <c r="A34" s="99">
        <v>31</v>
      </c>
      <c r="B34" s="296" t="s">
        <v>127</v>
      </c>
      <c r="C34" s="235" t="s">
        <v>88</v>
      </c>
      <c r="D34" s="235" t="s">
        <v>242</v>
      </c>
      <c r="E34" s="297"/>
      <c r="F34" s="243" t="s">
        <v>175</v>
      </c>
      <c r="G34" s="235" t="s">
        <v>243</v>
      </c>
      <c r="H34" s="298"/>
      <c r="I34" s="280"/>
      <c r="J34" s="235"/>
      <c r="K34" s="220"/>
      <c r="L34" s="301">
        <v>1842209</v>
      </c>
      <c r="M34" s="301">
        <v>1842209</v>
      </c>
      <c r="N34" s="300">
        <f t="shared" si="0"/>
        <v>0</v>
      </c>
      <c r="O34" s="301">
        <v>1842209</v>
      </c>
      <c r="P34" s="23"/>
      <c r="Q34" s="6"/>
      <c r="R34" s="6"/>
      <c r="S34" s="6"/>
      <c r="T34" s="6"/>
    </row>
    <row r="35" spans="1:20" ht="93">
      <c r="A35" s="99">
        <v>32</v>
      </c>
      <c r="B35" s="296" t="s">
        <v>100</v>
      </c>
      <c r="C35" s="235" t="s">
        <v>88</v>
      </c>
      <c r="D35" s="235" t="s">
        <v>244</v>
      </c>
      <c r="E35" s="297"/>
      <c r="F35" s="243" t="s">
        <v>175</v>
      </c>
      <c r="G35" s="235" t="s">
        <v>245</v>
      </c>
      <c r="H35" s="298"/>
      <c r="I35" s="280"/>
      <c r="J35" s="235"/>
      <c r="K35" s="220"/>
      <c r="L35" s="301">
        <v>1671526</v>
      </c>
      <c r="M35" s="302">
        <v>1671526</v>
      </c>
      <c r="N35" s="300">
        <f t="shared" si="0"/>
        <v>0</v>
      </c>
      <c r="O35" s="302">
        <v>1671526</v>
      </c>
      <c r="P35" s="23"/>
      <c r="Q35" s="6"/>
      <c r="R35" s="6"/>
      <c r="S35" s="6"/>
      <c r="T35" s="6"/>
    </row>
    <row r="36" spans="1:20" ht="46.5">
      <c r="A36" s="99">
        <v>33</v>
      </c>
      <c r="B36" s="296" t="s">
        <v>127</v>
      </c>
      <c r="C36" s="235" t="s">
        <v>88</v>
      </c>
      <c r="D36" s="235" t="s">
        <v>246</v>
      </c>
      <c r="E36" s="280"/>
      <c r="F36" s="243" t="s">
        <v>175</v>
      </c>
      <c r="G36" s="235" t="s">
        <v>247</v>
      </c>
      <c r="H36" s="298"/>
      <c r="I36" s="280"/>
      <c r="J36" s="243"/>
      <c r="K36" s="220"/>
      <c r="L36" s="301">
        <v>26359200</v>
      </c>
      <c r="M36" s="301">
        <v>26359200</v>
      </c>
      <c r="N36" s="300">
        <f t="shared" si="0"/>
        <v>0</v>
      </c>
      <c r="O36" s="301">
        <v>26359200</v>
      </c>
      <c r="P36" s="23"/>
      <c r="Q36" s="6"/>
      <c r="R36" s="6"/>
      <c r="S36" s="6"/>
      <c r="T36" s="6"/>
    </row>
    <row r="37" spans="1:20" ht="124">
      <c r="A37" s="99">
        <v>34</v>
      </c>
      <c r="B37" s="296" t="s">
        <v>100</v>
      </c>
      <c r="C37" s="235" t="s">
        <v>88</v>
      </c>
      <c r="D37" s="235" t="s">
        <v>248</v>
      </c>
      <c r="E37" s="297"/>
      <c r="F37" s="243" t="s">
        <v>175</v>
      </c>
      <c r="G37" s="235" t="s">
        <v>249</v>
      </c>
      <c r="H37" s="298"/>
      <c r="I37" s="280"/>
      <c r="J37" s="235"/>
      <c r="K37" s="220"/>
      <c r="L37" s="301">
        <v>943672</v>
      </c>
      <c r="M37" s="301">
        <v>943672</v>
      </c>
      <c r="N37" s="300">
        <f t="shared" si="0"/>
        <v>0</v>
      </c>
      <c r="O37" s="301">
        <v>943672</v>
      </c>
      <c r="P37" s="23"/>
      <c r="Q37" s="6"/>
      <c r="R37" s="6"/>
      <c r="S37" s="6"/>
      <c r="T37" s="6"/>
    </row>
    <row r="38" spans="1:20" ht="62">
      <c r="A38" s="99">
        <v>35</v>
      </c>
      <c r="B38" s="296" t="s">
        <v>172</v>
      </c>
      <c r="C38" s="235" t="s">
        <v>88</v>
      </c>
      <c r="D38" s="235" t="s">
        <v>250</v>
      </c>
      <c r="E38" s="297"/>
      <c r="F38" s="243" t="s">
        <v>175</v>
      </c>
      <c r="G38" s="235" t="s">
        <v>251</v>
      </c>
      <c r="H38" s="298"/>
      <c r="I38" s="280"/>
      <c r="J38" s="235"/>
      <c r="K38" s="220"/>
      <c r="L38" s="303">
        <v>807965</v>
      </c>
      <c r="M38" s="299">
        <v>807965</v>
      </c>
      <c r="N38" s="300">
        <f t="shared" si="0"/>
        <v>0</v>
      </c>
      <c r="O38" s="299">
        <v>807965</v>
      </c>
      <c r="P38" s="23"/>
      <c r="Q38" s="6"/>
      <c r="R38" s="6"/>
      <c r="S38" s="6"/>
      <c r="T38" s="6"/>
    </row>
    <row r="39" spans="1:20" ht="108.5">
      <c r="A39" s="99">
        <v>36</v>
      </c>
      <c r="B39" s="296" t="s">
        <v>127</v>
      </c>
      <c r="C39" s="235" t="s">
        <v>88</v>
      </c>
      <c r="D39" s="235" t="s">
        <v>252</v>
      </c>
      <c r="E39" s="297"/>
      <c r="F39" s="243" t="s">
        <v>175</v>
      </c>
      <c r="G39" s="235" t="s">
        <v>253</v>
      </c>
      <c r="H39" s="298"/>
      <c r="I39" s="280"/>
      <c r="J39" s="235"/>
      <c r="K39" s="220"/>
      <c r="L39" s="303">
        <v>1218800</v>
      </c>
      <c r="M39" s="303">
        <v>1218800</v>
      </c>
      <c r="N39" s="300">
        <f t="shared" si="0"/>
        <v>0</v>
      </c>
      <c r="O39" s="303">
        <v>1218800</v>
      </c>
      <c r="P39" s="262"/>
      <c r="Q39" s="6"/>
      <c r="R39" s="6"/>
      <c r="S39" s="6"/>
      <c r="T39" s="6"/>
    </row>
    <row r="40" spans="1:20" ht="77.5">
      <c r="A40" s="99">
        <v>37</v>
      </c>
      <c r="B40" s="296" t="s">
        <v>172</v>
      </c>
      <c r="C40" s="235" t="s">
        <v>88</v>
      </c>
      <c r="D40" s="235" t="s">
        <v>254</v>
      </c>
      <c r="E40" s="297"/>
      <c r="F40" s="243" t="s">
        <v>175</v>
      </c>
      <c r="G40" s="235" t="s">
        <v>255</v>
      </c>
      <c r="H40" s="298"/>
      <c r="I40" s="280"/>
      <c r="J40" s="235"/>
      <c r="K40" s="220"/>
      <c r="L40" s="303">
        <v>1581700</v>
      </c>
      <c r="M40" s="299">
        <v>1581700</v>
      </c>
      <c r="N40" s="300">
        <f t="shared" si="0"/>
        <v>0</v>
      </c>
      <c r="O40" s="299">
        <v>1581700</v>
      </c>
      <c r="P40" s="23"/>
      <c r="Q40" s="6"/>
      <c r="R40" s="6"/>
      <c r="S40" s="6"/>
      <c r="T40" s="6"/>
    </row>
    <row r="41" spans="1:20" ht="77.5">
      <c r="A41" s="99">
        <v>38</v>
      </c>
      <c r="B41" s="296" t="s">
        <v>100</v>
      </c>
      <c r="C41" s="235" t="s">
        <v>88</v>
      </c>
      <c r="D41" s="235" t="s">
        <v>256</v>
      </c>
      <c r="E41" s="297"/>
      <c r="F41" s="243" t="s">
        <v>175</v>
      </c>
      <c r="G41" s="235" t="s">
        <v>255</v>
      </c>
      <c r="H41" s="298"/>
      <c r="I41" s="280"/>
      <c r="J41" s="235"/>
      <c r="K41" s="220"/>
      <c r="L41" s="303">
        <v>1854805</v>
      </c>
      <c r="M41" s="303">
        <v>1854805</v>
      </c>
      <c r="N41" s="300">
        <f t="shared" si="0"/>
        <v>0</v>
      </c>
      <c r="O41" s="303">
        <v>1854805</v>
      </c>
      <c r="P41" s="23"/>
      <c r="Q41" s="6"/>
      <c r="R41" s="6"/>
      <c r="S41" s="6"/>
      <c r="T41" s="6"/>
    </row>
    <row r="42" spans="1:20" ht="62">
      <c r="A42" s="99">
        <v>39</v>
      </c>
      <c r="B42" s="296" t="s">
        <v>127</v>
      </c>
      <c r="C42" s="235" t="s">
        <v>88</v>
      </c>
      <c r="D42" s="235" t="s">
        <v>257</v>
      </c>
      <c r="E42" s="297"/>
      <c r="F42" s="243" t="s">
        <v>175</v>
      </c>
      <c r="G42" s="235" t="s">
        <v>258</v>
      </c>
      <c r="H42" s="298"/>
      <c r="I42" s="280"/>
      <c r="J42" s="235"/>
      <c r="K42" s="220"/>
      <c r="L42" s="301">
        <v>423614</v>
      </c>
      <c r="M42" s="301">
        <v>423614</v>
      </c>
      <c r="N42" s="300">
        <f t="shared" si="0"/>
        <v>0</v>
      </c>
      <c r="O42" s="301">
        <v>423614</v>
      </c>
      <c r="P42" s="23"/>
      <c r="Q42" s="6"/>
      <c r="R42" s="6"/>
      <c r="S42" s="6"/>
      <c r="T42" s="6"/>
    </row>
    <row r="43" spans="1:20" ht="93">
      <c r="A43" s="99">
        <v>40</v>
      </c>
      <c r="B43" s="296" t="s">
        <v>172</v>
      </c>
      <c r="C43" s="235" t="s">
        <v>88</v>
      </c>
      <c r="D43" s="235" t="s">
        <v>259</v>
      </c>
      <c r="E43" s="297"/>
      <c r="F43" s="243" t="s">
        <v>175</v>
      </c>
      <c r="G43" s="235" t="s">
        <v>260</v>
      </c>
      <c r="H43" s="298"/>
      <c r="I43" s="280"/>
      <c r="J43" s="235"/>
      <c r="K43" s="220"/>
      <c r="L43" s="301">
        <v>673483</v>
      </c>
      <c r="M43" s="301">
        <v>673483</v>
      </c>
      <c r="N43" s="300">
        <f t="shared" si="0"/>
        <v>0</v>
      </c>
      <c r="O43" s="301">
        <v>673483</v>
      </c>
      <c r="P43" s="23"/>
      <c r="Q43" s="6"/>
      <c r="R43" s="6"/>
      <c r="S43" s="6"/>
      <c r="T43" s="6"/>
    </row>
    <row r="44" spans="1:20" ht="46.5">
      <c r="A44" s="99">
        <v>41</v>
      </c>
      <c r="B44" s="296" t="s">
        <v>172</v>
      </c>
      <c r="C44" s="235" t="s">
        <v>88</v>
      </c>
      <c r="D44" s="237" t="s">
        <v>261</v>
      </c>
      <c r="E44" s="280"/>
      <c r="F44" s="243" t="s">
        <v>175</v>
      </c>
      <c r="G44" s="235" t="s">
        <v>262</v>
      </c>
      <c r="H44" s="298"/>
      <c r="I44" s="280"/>
      <c r="J44" s="243"/>
      <c r="K44" s="220"/>
      <c r="L44" s="301">
        <v>6011600</v>
      </c>
      <c r="M44" s="301">
        <v>6011600</v>
      </c>
      <c r="N44" s="300">
        <f t="shared" si="0"/>
        <v>0</v>
      </c>
      <c r="O44" s="301">
        <v>6011600</v>
      </c>
      <c r="P44" s="23"/>
      <c r="Q44" s="6"/>
      <c r="R44" s="6"/>
      <c r="S44" s="6"/>
      <c r="T44" s="6"/>
    </row>
    <row r="45" spans="1:20" ht="77.5">
      <c r="A45" s="99">
        <v>42</v>
      </c>
      <c r="B45" s="296" t="s">
        <v>172</v>
      </c>
      <c r="C45" s="235" t="s">
        <v>88</v>
      </c>
      <c r="D45" s="235" t="s">
        <v>263</v>
      </c>
      <c r="E45" s="297"/>
      <c r="F45" s="243" t="s">
        <v>175</v>
      </c>
      <c r="G45" s="235" t="s">
        <v>264</v>
      </c>
      <c r="H45" s="298"/>
      <c r="I45" s="280"/>
      <c r="J45" s="235"/>
      <c r="K45" s="220"/>
      <c r="L45" s="303">
        <v>1460452</v>
      </c>
      <c r="M45" s="303">
        <v>1460452</v>
      </c>
      <c r="N45" s="300">
        <f t="shared" si="0"/>
        <v>0</v>
      </c>
      <c r="O45" s="303">
        <v>1460452</v>
      </c>
      <c r="P45" s="23"/>
      <c r="Q45" s="6"/>
      <c r="R45" s="6"/>
      <c r="S45" s="6"/>
      <c r="T45" s="6"/>
    </row>
    <row r="46" spans="1:20" ht="108.5">
      <c r="A46" s="99">
        <v>43</v>
      </c>
      <c r="B46" s="296" t="s">
        <v>90</v>
      </c>
      <c r="C46" s="235" t="s">
        <v>88</v>
      </c>
      <c r="D46" s="235" t="s">
        <v>265</v>
      </c>
      <c r="E46" s="297"/>
      <c r="F46" s="243" t="s">
        <v>175</v>
      </c>
      <c r="G46" s="235" t="s">
        <v>266</v>
      </c>
      <c r="H46" s="298"/>
      <c r="I46" s="280"/>
      <c r="J46" s="235"/>
      <c r="K46" s="220"/>
      <c r="L46" s="303">
        <v>697150</v>
      </c>
      <c r="M46" s="299"/>
      <c r="N46" s="300">
        <f t="shared" si="0"/>
        <v>697150</v>
      </c>
      <c r="O46" s="299"/>
      <c r="P46" s="23"/>
      <c r="Q46" s="6"/>
      <c r="R46" s="6"/>
      <c r="S46" s="6"/>
      <c r="T46" s="6"/>
    </row>
    <row r="47" spans="1:20" ht="31">
      <c r="A47" s="99">
        <v>44</v>
      </c>
      <c r="B47" s="296" t="s">
        <v>127</v>
      </c>
      <c r="C47" s="235" t="s">
        <v>88</v>
      </c>
      <c r="D47" s="235" t="s">
        <v>778</v>
      </c>
      <c r="E47" s="280"/>
      <c r="F47" s="243" t="s">
        <v>779</v>
      </c>
      <c r="G47" s="235" t="s">
        <v>780</v>
      </c>
      <c r="H47" s="298"/>
      <c r="I47" s="280"/>
      <c r="J47" s="243"/>
      <c r="K47" s="220"/>
      <c r="L47" s="303">
        <v>1806000</v>
      </c>
      <c r="M47" s="299">
        <v>1036529</v>
      </c>
      <c r="N47" s="300">
        <f t="shared" si="0"/>
        <v>769471</v>
      </c>
      <c r="O47" s="299">
        <v>1036529</v>
      </c>
      <c r="P47" s="23"/>
      <c r="Q47" s="6"/>
      <c r="R47" s="6"/>
      <c r="S47" s="6"/>
      <c r="T47" s="6"/>
    </row>
    <row r="48" spans="1:20" ht="62">
      <c r="A48" s="99">
        <v>45</v>
      </c>
      <c r="B48" s="291" t="s">
        <v>172</v>
      </c>
      <c r="C48" s="102" t="s">
        <v>267</v>
      </c>
      <c r="D48" s="102" t="s">
        <v>268</v>
      </c>
      <c r="E48" s="101" t="s">
        <v>269</v>
      </c>
      <c r="F48" s="244" t="s">
        <v>175</v>
      </c>
      <c r="G48" s="102" t="s">
        <v>270</v>
      </c>
      <c r="H48" s="127"/>
      <c r="I48" s="104"/>
      <c r="J48" s="102" t="s">
        <v>269</v>
      </c>
      <c r="K48" s="234"/>
      <c r="L48" s="114">
        <v>1727249515.29</v>
      </c>
      <c r="M48" s="304">
        <v>1347990995.95</v>
      </c>
      <c r="N48" s="292">
        <f t="shared" si="0"/>
        <v>379258519.33999991</v>
      </c>
      <c r="O48" s="304">
        <v>1347990995.95</v>
      </c>
      <c r="P48" s="23"/>
      <c r="Q48" s="6"/>
      <c r="R48" s="6"/>
      <c r="S48" s="6"/>
      <c r="T48" s="6"/>
    </row>
    <row r="49" spans="1:20" ht="46.5">
      <c r="A49" s="99">
        <v>46</v>
      </c>
      <c r="B49" s="291" t="s">
        <v>172</v>
      </c>
      <c r="C49" s="102" t="s">
        <v>86</v>
      </c>
      <c r="D49" s="102" t="s">
        <v>271</v>
      </c>
      <c r="E49" s="101"/>
      <c r="F49" s="244" t="s">
        <v>175</v>
      </c>
      <c r="G49" s="102" t="s">
        <v>272</v>
      </c>
      <c r="H49" s="127"/>
      <c r="I49" s="104"/>
      <c r="J49" s="102"/>
      <c r="K49" s="234"/>
      <c r="L49" s="114">
        <v>9485500</v>
      </c>
      <c r="M49" s="304">
        <v>3735240</v>
      </c>
      <c r="N49" s="292">
        <f t="shared" si="0"/>
        <v>5750260</v>
      </c>
      <c r="O49" s="304">
        <v>3735240</v>
      </c>
      <c r="P49" s="214"/>
      <c r="Q49" s="183"/>
      <c r="R49" s="183"/>
      <c r="S49" s="183"/>
      <c r="T49" s="183"/>
    </row>
    <row r="50" spans="1:20" ht="46.5">
      <c r="A50" s="99">
        <v>47</v>
      </c>
      <c r="B50" s="291" t="s">
        <v>172</v>
      </c>
      <c r="C50" s="102" t="s">
        <v>86</v>
      </c>
      <c r="D50" s="102" t="s">
        <v>273</v>
      </c>
      <c r="E50" s="101"/>
      <c r="F50" s="244" t="s">
        <v>175</v>
      </c>
      <c r="G50" s="102" t="s">
        <v>272</v>
      </c>
      <c r="H50" s="127"/>
      <c r="I50" s="104"/>
      <c r="J50" s="102"/>
      <c r="K50" s="234"/>
      <c r="L50" s="115">
        <v>3578344</v>
      </c>
      <c r="M50" s="305">
        <v>2365956</v>
      </c>
      <c r="N50" s="292">
        <f t="shared" si="0"/>
        <v>1212388</v>
      </c>
      <c r="O50" s="305">
        <v>2365956</v>
      </c>
      <c r="P50" s="214"/>
      <c r="Q50" s="183"/>
      <c r="R50" s="183"/>
      <c r="S50" s="183"/>
      <c r="T50" s="183"/>
    </row>
    <row r="51" spans="1:20" ht="62">
      <c r="A51" s="99">
        <v>48</v>
      </c>
      <c r="B51" s="291" t="s">
        <v>127</v>
      </c>
      <c r="C51" s="102" t="s">
        <v>173</v>
      </c>
      <c r="D51" s="102" t="s">
        <v>274</v>
      </c>
      <c r="E51" s="103"/>
      <c r="F51" s="244" t="s">
        <v>175</v>
      </c>
      <c r="G51" s="102" t="s">
        <v>790</v>
      </c>
      <c r="H51" s="113" t="s">
        <v>789</v>
      </c>
      <c r="I51" s="104"/>
      <c r="J51" s="251"/>
      <c r="K51" s="257"/>
      <c r="L51" s="115">
        <v>9481840</v>
      </c>
      <c r="M51" s="115">
        <v>9481840</v>
      </c>
      <c r="N51" s="292">
        <f t="shared" si="0"/>
        <v>0</v>
      </c>
      <c r="O51" s="115">
        <v>9481840</v>
      </c>
      <c r="P51" s="23"/>
      <c r="Q51" s="6"/>
      <c r="R51" s="6"/>
      <c r="S51" s="6"/>
      <c r="T51" s="6"/>
    </row>
    <row r="52" spans="1:20" ht="77.5">
      <c r="A52" s="99">
        <v>49</v>
      </c>
      <c r="B52" s="291" t="s">
        <v>100</v>
      </c>
      <c r="C52" s="102" t="s">
        <v>276</v>
      </c>
      <c r="D52" s="102" t="s">
        <v>277</v>
      </c>
      <c r="E52" s="101"/>
      <c r="F52" s="244" t="s">
        <v>175</v>
      </c>
      <c r="G52" s="102" t="s">
        <v>278</v>
      </c>
      <c r="H52" s="101"/>
      <c r="I52" s="104"/>
      <c r="J52" s="102"/>
      <c r="K52" s="234"/>
      <c r="L52" s="115">
        <v>14501350</v>
      </c>
      <c r="M52" s="305">
        <v>11297857</v>
      </c>
      <c r="N52" s="292">
        <f t="shared" si="0"/>
        <v>3203493</v>
      </c>
      <c r="O52" s="305">
        <v>11297857</v>
      </c>
      <c r="P52" s="23"/>
      <c r="Q52" s="6"/>
      <c r="R52" s="6"/>
      <c r="S52" s="6"/>
      <c r="T52" s="6"/>
    </row>
    <row r="53" spans="1:20" ht="77.5">
      <c r="A53" s="99">
        <v>50</v>
      </c>
      <c r="B53" s="291" t="s">
        <v>100</v>
      </c>
      <c r="C53" s="102" t="s">
        <v>276</v>
      </c>
      <c r="D53" s="102" t="s">
        <v>279</v>
      </c>
      <c r="E53" s="101"/>
      <c r="F53" s="244">
        <v>3110599</v>
      </c>
      <c r="G53" s="102" t="s">
        <v>280</v>
      </c>
      <c r="H53" s="101"/>
      <c r="I53" s="104"/>
      <c r="J53" s="102"/>
      <c r="K53" s="234"/>
      <c r="L53" s="114">
        <v>967800</v>
      </c>
      <c r="M53" s="114">
        <v>967800</v>
      </c>
      <c r="N53" s="292">
        <f t="shared" si="0"/>
        <v>0</v>
      </c>
      <c r="O53" s="114">
        <v>967800</v>
      </c>
      <c r="P53" s="23"/>
      <c r="Q53" s="6"/>
      <c r="R53" s="6"/>
      <c r="S53" s="6"/>
      <c r="T53" s="6"/>
    </row>
    <row r="54" spans="1:20" ht="77.5">
      <c r="A54" s="99">
        <v>51</v>
      </c>
      <c r="B54" s="291" t="s">
        <v>172</v>
      </c>
      <c r="C54" s="102" t="s">
        <v>276</v>
      </c>
      <c r="D54" s="102" t="s">
        <v>281</v>
      </c>
      <c r="E54" s="101" t="s">
        <v>282</v>
      </c>
      <c r="F54" s="244">
        <v>3110599</v>
      </c>
      <c r="G54" s="102" t="s">
        <v>283</v>
      </c>
      <c r="H54" s="101"/>
      <c r="I54" s="104"/>
      <c r="J54" s="102" t="s">
        <v>282</v>
      </c>
      <c r="K54" s="234"/>
      <c r="L54" s="114">
        <v>1353000</v>
      </c>
      <c r="M54" s="304">
        <v>1067366</v>
      </c>
      <c r="N54" s="292">
        <f t="shared" si="0"/>
        <v>285634</v>
      </c>
      <c r="O54" s="304">
        <v>1067366</v>
      </c>
      <c r="P54" s="23"/>
      <c r="Q54" s="6"/>
      <c r="R54" s="6"/>
      <c r="S54" s="6"/>
      <c r="T54" s="6"/>
    </row>
    <row r="55" spans="1:20" ht="77.5">
      <c r="A55" s="99">
        <v>52</v>
      </c>
      <c r="B55" s="107" t="s">
        <v>284</v>
      </c>
      <c r="C55" s="102" t="s">
        <v>276</v>
      </c>
      <c r="D55" s="102" t="s">
        <v>285</v>
      </c>
      <c r="E55" s="101" t="s">
        <v>282</v>
      </c>
      <c r="F55" s="244">
        <v>3110599</v>
      </c>
      <c r="G55" s="102" t="s">
        <v>286</v>
      </c>
      <c r="H55" s="101"/>
      <c r="I55" s="104"/>
      <c r="J55" s="102" t="s">
        <v>282</v>
      </c>
      <c r="K55" s="234"/>
      <c r="L55" s="114">
        <v>13809926</v>
      </c>
      <c r="M55" s="304">
        <v>3067120</v>
      </c>
      <c r="N55" s="292">
        <f t="shared" si="0"/>
        <v>10742806</v>
      </c>
      <c r="O55" s="304">
        <v>3067120</v>
      </c>
      <c r="P55" s="23"/>
      <c r="Q55" s="6"/>
      <c r="R55" s="6"/>
      <c r="S55" s="6"/>
      <c r="T55" s="6"/>
    </row>
    <row r="56" spans="1:20" ht="124">
      <c r="A56" s="99">
        <v>53</v>
      </c>
      <c r="B56" s="291" t="s">
        <v>96</v>
      </c>
      <c r="C56" s="102" t="s">
        <v>276</v>
      </c>
      <c r="D56" s="102" t="s">
        <v>287</v>
      </c>
      <c r="E56" s="101" t="s">
        <v>288</v>
      </c>
      <c r="F56" s="244">
        <v>3110599</v>
      </c>
      <c r="G56" s="102" t="s">
        <v>289</v>
      </c>
      <c r="H56" s="101"/>
      <c r="I56" s="104"/>
      <c r="J56" s="102" t="s">
        <v>288</v>
      </c>
      <c r="K56" s="234"/>
      <c r="L56" s="115">
        <v>923360</v>
      </c>
      <c r="M56" s="115">
        <v>923360</v>
      </c>
      <c r="N56" s="292">
        <f t="shared" si="0"/>
        <v>0</v>
      </c>
      <c r="O56" s="115">
        <v>923360</v>
      </c>
      <c r="P56" s="23"/>
      <c r="Q56" s="6"/>
      <c r="R56" s="6"/>
      <c r="S56" s="6"/>
      <c r="T56" s="6"/>
    </row>
    <row r="57" spans="1:20" ht="77.5">
      <c r="A57" s="99">
        <v>54</v>
      </c>
      <c r="B57" s="291" t="s">
        <v>96</v>
      </c>
      <c r="C57" s="102" t="s">
        <v>276</v>
      </c>
      <c r="D57" s="102" t="s">
        <v>290</v>
      </c>
      <c r="E57" s="101" t="s">
        <v>291</v>
      </c>
      <c r="F57" s="244">
        <v>3110599</v>
      </c>
      <c r="G57" s="102" t="s">
        <v>292</v>
      </c>
      <c r="H57" s="101"/>
      <c r="I57" s="104"/>
      <c r="J57" s="102" t="s">
        <v>291</v>
      </c>
      <c r="K57" s="234"/>
      <c r="L57" s="115">
        <v>11363600</v>
      </c>
      <c r="M57" s="306">
        <v>9377207.1500000004</v>
      </c>
      <c r="N57" s="292">
        <f t="shared" si="0"/>
        <v>1986392.8499999996</v>
      </c>
      <c r="O57" s="306">
        <v>9377207.1500000004</v>
      </c>
      <c r="P57" s="263"/>
      <c r="Q57" s="6"/>
      <c r="R57" s="6"/>
      <c r="S57" s="6"/>
      <c r="T57" s="6"/>
    </row>
    <row r="58" spans="1:20" ht="93">
      <c r="A58" s="99">
        <v>55</v>
      </c>
      <c r="B58" s="291" t="s">
        <v>127</v>
      </c>
      <c r="C58" s="102" t="s">
        <v>293</v>
      </c>
      <c r="D58" s="102" t="s">
        <v>294</v>
      </c>
      <c r="E58" s="101">
        <v>38</v>
      </c>
      <c r="F58" s="244" t="s">
        <v>175</v>
      </c>
      <c r="G58" s="102" t="s">
        <v>295</v>
      </c>
      <c r="H58" s="101"/>
      <c r="I58" s="104"/>
      <c r="J58" s="102">
        <v>38</v>
      </c>
      <c r="K58" s="234"/>
      <c r="L58" s="116">
        <v>6863904</v>
      </c>
      <c r="M58" s="116">
        <v>6863904</v>
      </c>
      <c r="N58" s="292">
        <f t="shared" si="0"/>
        <v>0</v>
      </c>
      <c r="O58" s="116">
        <v>6863904</v>
      </c>
      <c r="P58" s="207"/>
      <c r="Q58" s="6"/>
      <c r="R58" s="6"/>
      <c r="S58" s="6"/>
      <c r="T58" s="6"/>
    </row>
    <row r="59" spans="1:20" ht="46.5">
      <c r="A59" s="99">
        <v>56</v>
      </c>
      <c r="B59" s="291" t="s">
        <v>100</v>
      </c>
      <c r="C59" s="102" t="s">
        <v>293</v>
      </c>
      <c r="D59" s="102" t="s">
        <v>296</v>
      </c>
      <c r="E59" s="101" t="s">
        <v>297</v>
      </c>
      <c r="F59" s="244" t="s">
        <v>175</v>
      </c>
      <c r="G59" s="102" t="s">
        <v>298</v>
      </c>
      <c r="H59" s="101"/>
      <c r="I59" s="104"/>
      <c r="J59" s="102" t="s">
        <v>297</v>
      </c>
      <c r="K59" s="234"/>
      <c r="L59" s="117">
        <v>2352000</v>
      </c>
      <c r="M59" s="117">
        <v>2352000</v>
      </c>
      <c r="N59" s="292">
        <f t="shared" si="0"/>
        <v>0</v>
      </c>
      <c r="O59" s="117">
        <v>2352000</v>
      </c>
      <c r="P59" s="207"/>
      <c r="Q59" s="6"/>
      <c r="R59" s="6"/>
      <c r="S59" s="6"/>
      <c r="T59" s="6"/>
    </row>
    <row r="60" spans="1:20" ht="124">
      <c r="A60" s="99">
        <v>57</v>
      </c>
      <c r="B60" s="291" t="s">
        <v>172</v>
      </c>
      <c r="C60" s="102" t="s">
        <v>293</v>
      </c>
      <c r="D60" s="102" t="s">
        <v>299</v>
      </c>
      <c r="E60" s="101"/>
      <c r="F60" s="244">
        <v>3110599</v>
      </c>
      <c r="G60" s="102" t="s">
        <v>300</v>
      </c>
      <c r="H60" s="101"/>
      <c r="I60" s="104"/>
      <c r="J60" s="102"/>
      <c r="K60" s="234"/>
      <c r="L60" s="117">
        <v>5762208</v>
      </c>
      <c r="M60" s="117">
        <v>5762208</v>
      </c>
      <c r="N60" s="292">
        <f t="shared" si="0"/>
        <v>0</v>
      </c>
      <c r="O60" s="117">
        <v>5762208</v>
      </c>
      <c r="P60" s="207"/>
      <c r="Q60" s="6"/>
      <c r="R60" s="6"/>
      <c r="S60" s="6"/>
      <c r="T60" s="6"/>
    </row>
    <row r="61" spans="1:20" ht="77.5">
      <c r="A61" s="99">
        <v>58</v>
      </c>
      <c r="B61" s="291" t="s">
        <v>96</v>
      </c>
      <c r="C61" s="102" t="s">
        <v>293</v>
      </c>
      <c r="D61" s="102" t="s">
        <v>301</v>
      </c>
      <c r="E61" s="101"/>
      <c r="F61" s="244">
        <v>3110599</v>
      </c>
      <c r="G61" s="102" t="s">
        <v>302</v>
      </c>
      <c r="H61" s="101"/>
      <c r="I61" s="104"/>
      <c r="J61" s="102"/>
      <c r="K61" s="234"/>
      <c r="L61" s="117">
        <v>2951736</v>
      </c>
      <c r="M61" s="117">
        <v>2951736</v>
      </c>
      <c r="N61" s="292">
        <f t="shared" si="0"/>
        <v>0</v>
      </c>
      <c r="O61" s="117">
        <v>2951736</v>
      </c>
      <c r="P61" s="264"/>
      <c r="Q61" s="6"/>
      <c r="R61" s="6"/>
      <c r="S61" s="6"/>
      <c r="T61" s="6"/>
    </row>
    <row r="62" spans="1:20" ht="46.5">
      <c r="A62" s="99">
        <v>59</v>
      </c>
      <c r="B62" s="291" t="s">
        <v>172</v>
      </c>
      <c r="C62" s="102" t="s">
        <v>293</v>
      </c>
      <c r="D62" s="102" t="s">
        <v>303</v>
      </c>
      <c r="E62" s="101"/>
      <c r="F62" s="244">
        <v>3110599</v>
      </c>
      <c r="G62" s="102" t="s">
        <v>304</v>
      </c>
      <c r="H62" s="101"/>
      <c r="I62" s="104"/>
      <c r="J62" s="102"/>
      <c r="K62" s="234"/>
      <c r="L62" s="117">
        <v>938068</v>
      </c>
      <c r="M62" s="117">
        <v>938068</v>
      </c>
      <c r="N62" s="292">
        <f t="shared" si="0"/>
        <v>0</v>
      </c>
      <c r="O62" s="117">
        <v>938068</v>
      </c>
      <c r="P62" s="265"/>
      <c r="Q62" s="83"/>
      <c r="R62" s="83"/>
      <c r="S62" s="83"/>
      <c r="T62" s="83"/>
    </row>
    <row r="63" spans="1:20" ht="46.5">
      <c r="A63" s="99">
        <v>60</v>
      </c>
      <c r="B63" s="307" t="s">
        <v>96</v>
      </c>
      <c r="C63" s="110" t="s">
        <v>293</v>
      </c>
      <c r="D63" s="110" t="s">
        <v>305</v>
      </c>
      <c r="E63" s="307"/>
      <c r="F63" s="245">
        <v>3110599</v>
      </c>
      <c r="G63" s="110" t="s">
        <v>306</v>
      </c>
      <c r="H63" s="307"/>
      <c r="I63" s="111"/>
      <c r="J63" s="110"/>
      <c r="K63" s="258"/>
      <c r="L63" s="118">
        <v>3974856</v>
      </c>
      <c r="M63" s="118">
        <v>3974856</v>
      </c>
      <c r="N63" s="308">
        <f t="shared" si="0"/>
        <v>0</v>
      </c>
      <c r="O63" s="118">
        <v>3974856</v>
      </c>
      <c r="P63" s="264"/>
      <c r="Q63" s="83"/>
      <c r="R63" s="83"/>
      <c r="S63" s="83"/>
      <c r="T63" s="83"/>
    </row>
    <row r="64" spans="1:20" ht="46.5">
      <c r="A64" s="99">
        <v>61</v>
      </c>
      <c r="B64" s="291" t="s">
        <v>100</v>
      </c>
      <c r="C64" s="102" t="s">
        <v>293</v>
      </c>
      <c r="D64" s="102" t="s">
        <v>308</v>
      </c>
      <c r="E64" s="101"/>
      <c r="F64" s="244" t="s">
        <v>175</v>
      </c>
      <c r="G64" s="102" t="s">
        <v>309</v>
      </c>
      <c r="H64" s="101"/>
      <c r="I64" s="104"/>
      <c r="J64" s="102"/>
      <c r="K64" s="234"/>
      <c r="L64" s="309">
        <v>5869774</v>
      </c>
      <c r="M64" s="309">
        <v>5869774</v>
      </c>
      <c r="N64" s="292">
        <f t="shared" si="0"/>
        <v>0</v>
      </c>
      <c r="O64" s="309">
        <v>5869774</v>
      </c>
      <c r="P64" s="207"/>
      <c r="Q64" s="83"/>
      <c r="R64" s="83"/>
      <c r="S64" s="83"/>
      <c r="T64" s="83"/>
    </row>
    <row r="65" spans="1:20" ht="62">
      <c r="A65" s="99">
        <v>62</v>
      </c>
      <c r="B65" s="291" t="s">
        <v>127</v>
      </c>
      <c r="C65" s="102" t="s">
        <v>293</v>
      </c>
      <c r="D65" s="102" t="s">
        <v>310</v>
      </c>
      <c r="E65" s="99" t="s">
        <v>311</v>
      </c>
      <c r="F65" s="244" t="s">
        <v>175</v>
      </c>
      <c r="G65" s="102" t="s">
        <v>312</v>
      </c>
      <c r="H65" s="101"/>
      <c r="I65" s="104"/>
      <c r="J65" s="252" t="s">
        <v>311</v>
      </c>
      <c r="K65" s="234"/>
      <c r="L65" s="117">
        <v>1997010</v>
      </c>
      <c r="M65" s="310">
        <v>986737</v>
      </c>
      <c r="N65" s="292">
        <f t="shared" si="0"/>
        <v>1010273</v>
      </c>
      <c r="O65" s="310">
        <v>986737</v>
      </c>
      <c r="P65" s="207"/>
      <c r="Q65" s="83"/>
      <c r="R65" s="83"/>
      <c r="S65" s="83"/>
      <c r="T65" s="83"/>
    </row>
    <row r="66" spans="1:20" ht="77.5">
      <c r="A66" s="99">
        <v>63</v>
      </c>
      <c r="B66" s="291" t="s">
        <v>172</v>
      </c>
      <c r="C66" s="102" t="s">
        <v>293</v>
      </c>
      <c r="D66" s="102" t="s">
        <v>313</v>
      </c>
      <c r="E66" s="101"/>
      <c r="F66" s="244" t="s">
        <v>175</v>
      </c>
      <c r="G66" s="102" t="s">
        <v>314</v>
      </c>
      <c r="H66" s="101"/>
      <c r="I66" s="104"/>
      <c r="J66" s="102"/>
      <c r="K66" s="234"/>
      <c r="L66" s="117">
        <v>728182</v>
      </c>
      <c r="M66" s="117">
        <v>728182</v>
      </c>
      <c r="N66" s="292">
        <f t="shared" si="0"/>
        <v>0</v>
      </c>
      <c r="O66" s="117">
        <v>728182</v>
      </c>
      <c r="P66" s="207"/>
      <c r="Q66" s="83"/>
      <c r="R66" s="83"/>
      <c r="S66" s="83"/>
      <c r="T66" s="83"/>
    </row>
    <row r="67" spans="1:20" ht="77.5">
      <c r="A67" s="99">
        <v>64</v>
      </c>
      <c r="B67" s="291" t="s">
        <v>172</v>
      </c>
      <c r="C67" s="102" t="s">
        <v>293</v>
      </c>
      <c r="D67" s="102" t="s">
        <v>315</v>
      </c>
      <c r="E67" s="101"/>
      <c r="F67" s="244" t="s">
        <v>175</v>
      </c>
      <c r="G67" s="102" t="s">
        <v>316</v>
      </c>
      <c r="H67" s="101"/>
      <c r="I67" s="104"/>
      <c r="J67" s="102"/>
      <c r="K67" s="234"/>
      <c r="L67" s="117">
        <v>2297624</v>
      </c>
      <c r="M67" s="117">
        <v>2297624</v>
      </c>
      <c r="N67" s="292" t="s">
        <v>781</v>
      </c>
      <c r="O67" s="117">
        <v>2297624</v>
      </c>
      <c r="P67" s="207"/>
      <c r="Q67" s="83"/>
      <c r="R67" s="83"/>
      <c r="S67" s="83"/>
      <c r="T67" s="83"/>
    </row>
    <row r="68" spans="1:20" ht="93">
      <c r="A68" s="99">
        <v>65</v>
      </c>
      <c r="B68" s="291" t="s">
        <v>96</v>
      </c>
      <c r="C68" s="102" t="s">
        <v>293</v>
      </c>
      <c r="D68" s="102" t="s">
        <v>317</v>
      </c>
      <c r="E68" s="101"/>
      <c r="F68" s="244" t="s">
        <v>175</v>
      </c>
      <c r="G68" s="102" t="s">
        <v>318</v>
      </c>
      <c r="H68" s="101"/>
      <c r="I68" s="104"/>
      <c r="J68" s="102"/>
      <c r="K68" s="234"/>
      <c r="L68" s="117">
        <v>1454500</v>
      </c>
      <c r="M68" s="309">
        <v>957870</v>
      </c>
      <c r="N68" s="292">
        <f t="shared" si="0"/>
        <v>496630</v>
      </c>
      <c r="O68" s="309">
        <v>957870</v>
      </c>
      <c r="P68" s="266"/>
      <c r="Q68" s="83"/>
      <c r="R68" s="83"/>
      <c r="S68" s="83"/>
      <c r="T68" s="83"/>
    </row>
    <row r="69" spans="1:20" ht="62">
      <c r="A69" s="99">
        <v>66</v>
      </c>
      <c r="B69" s="291" t="s">
        <v>90</v>
      </c>
      <c r="C69" s="102" t="s">
        <v>293</v>
      </c>
      <c r="D69" s="102" t="s">
        <v>319</v>
      </c>
      <c r="E69" s="101"/>
      <c r="F69" s="244" t="s">
        <v>175</v>
      </c>
      <c r="G69" s="102" t="s">
        <v>320</v>
      </c>
      <c r="H69" s="101"/>
      <c r="I69" s="104"/>
      <c r="J69" s="102"/>
      <c r="K69" s="234"/>
      <c r="L69" s="117">
        <v>4762702</v>
      </c>
      <c r="M69" s="309">
        <v>4762702</v>
      </c>
      <c r="N69" s="292">
        <f t="shared" ref="N69:N132" si="1">L69-M69</f>
        <v>0</v>
      </c>
      <c r="O69" s="309">
        <v>4762702</v>
      </c>
      <c r="P69" s="207"/>
      <c r="Q69" s="83"/>
      <c r="R69" s="83"/>
      <c r="S69" s="83"/>
      <c r="T69" s="83"/>
    </row>
    <row r="70" spans="1:20" ht="93">
      <c r="A70" s="99">
        <v>67</v>
      </c>
      <c r="B70" s="291" t="s">
        <v>100</v>
      </c>
      <c r="C70" s="102" t="s">
        <v>293</v>
      </c>
      <c r="D70" s="102" t="s">
        <v>321</v>
      </c>
      <c r="E70" s="101"/>
      <c r="F70" s="244" t="s">
        <v>175</v>
      </c>
      <c r="G70" s="102" t="s">
        <v>322</v>
      </c>
      <c r="H70" s="101"/>
      <c r="I70" s="104"/>
      <c r="J70" s="102"/>
      <c r="K70" s="234"/>
      <c r="L70" s="117">
        <v>2365542</v>
      </c>
      <c r="M70" s="309">
        <v>2365542</v>
      </c>
      <c r="N70" s="292">
        <f t="shared" si="1"/>
        <v>0</v>
      </c>
      <c r="O70" s="309">
        <v>2365542</v>
      </c>
      <c r="P70" s="207"/>
      <c r="Q70" s="83"/>
      <c r="R70" s="83"/>
      <c r="S70" s="83"/>
      <c r="T70" s="83"/>
    </row>
    <row r="71" spans="1:20" ht="62">
      <c r="A71" s="99">
        <v>68</v>
      </c>
      <c r="B71" s="291" t="s">
        <v>100</v>
      </c>
      <c r="C71" s="102" t="s">
        <v>293</v>
      </c>
      <c r="D71" s="102" t="s">
        <v>323</v>
      </c>
      <c r="E71" s="101"/>
      <c r="F71" s="244" t="s">
        <v>175</v>
      </c>
      <c r="G71" s="102" t="s">
        <v>324</v>
      </c>
      <c r="H71" s="101"/>
      <c r="I71" s="104"/>
      <c r="J71" s="102"/>
      <c r="K71" s="234"/>
      <c r="L71" s="117">
        <v>2938741</v>
      </c>
      <c r="M71" s="309">
        <v>2938741</v>
      </c>
      <c r="N71" s="292">
        <f t="shared" si="1"/>
        <v>0</v>
      </c>
      <c r="O71" s="309">
        <v>2938741</v>
      </c>
      <c r="P71" s="83"/>
      <c r="Q71" s="83"/>
      <c r="R71" s="83"/>
      <c r="S71" s="83"/>
      <c r="T71" s="83"/>
    </row>
    <row r="72" spans="1:20" ht="77.5">
      <c r="A72" s="99">
        <v>69</v>
      </c>
      <c r="B72" s="291" t="s">
        <v>172</v>
      </c>
      <c r="C72" s="126" t="s">
        <v>325</v>
      </c>
      <c r="D72" s="126" t="s">
        <v>326</v>
      </c>
      <c r="E72" s="127"/>
      <c r="F72" s="244" t="s">
        <v>175</v>
      </c>
      <c r="G72" s="126" t="s">
        <v>327</v>
      </c>
      <c r="H72" s="127"/>
      <c r="I72" s="135"/>
      <c r="J72" s="235"/>
      <c r="K72" s="224"/>
      <c r="L72" s="117">
        <v>4833000</v>
      </c>
      <c r="M72" s="309">
        <v>4625841</v>
      </c>
      <c r="N72" s="292">
        <f t="shared" si="1"/>
        <v>207159</v>
      </c>
      <c r="O72" s="309">
        <v>4625841</v>
      </c>
      <c r="P72" s="206"/>
      <c r="Q72" s="83"/>
      <c r="R72" s="83"/>
      <c r="S72" s="83"/>
      <c r="T72" s="83"/>
    </row>
    <row r="73" spans="1:20" ht="77.5">
      <c r="A73" s="99">
        <v>70</v>
      </c>
      <c r="B73" s="291" t="s">
        <v>127</v>
      </c>
      <c r="C73" s="126" t="s">
        <v>328</v>
      </c>
      <c r="D73" s="128" t="s">
        <v>329</v>
      </c>
      <c r="E73" s="127"/>
      <c r="F73" s="244" t="s">
        <v>175</v>
      </c>
      <c r="G73" s="126" t="s">
        <v>330</v>
      </c>
      <c r="H73" s="127"/>
      <c r="I73" s="135"/>
      <c r="J73" s="224"/>
      <c r="K73" s="224"/>
      <c r="L73" s="117">
        <v>12754896</v>
      </c>
      <c r="M73" s="309">
        <v>0</v>
      </c>
      <c r="N73" s="292">
        <f t="shared" si="1"/>
        <v>12754896</v>
      </c>
      <c r="O73" s="309">
        <v>0</v>
      </c>
      <c r="P73" s="206"/>
      <c r="Q73" s="83"/>
      <c r="R73" s="83"/>
      <c r="S73" s="83"/>
      <c r="T73" s="83"/>
    </row>
    <row r="74" spans="1:20" ht="77.5">
      <c r="A74" s="99">
        <v>71</v>
      </c>
      <c r="B74" s="291" t="s">
        <v>89</v>
      </c>
      <c r="C74" s="126" t="s">
        <v>328</v>
      </c>
      <c r="D74" s="128" t="s">
        <v>331</v>
      </c>
      <c r="E74" s="127"/>
      <c r="F74" s="244" t="s">
        <v>175</v>
      </c>
      <c r="G74" s="126" t="s">
        <v>332</v>
      </c>
      <c r="H74" s="127"/>
      <c r="I74" s="135"/>
      <c r="J74" s="224"/>
      <c r="K74" s="224"/>
      <c r="L74" s="117">
        <v>2009000</v>
      </c>
      <c r="M74" s="309">
        <v>0</v>
      </c>
      <c r="N74" s="292">
        <f t="shared" si="1"/>
        <v>2009000</v>
      </c>
      <c r="O74" s="309">
        <v>0</v>
      </c>
      <c r="P74" s="206"/>
      <c r="Q74" s="83"/>
      <c r="R74" s="83"/>
      <c r="S74" s="83"/>
      <c r="T74" s="83"/>
    </row>
    <row r="75" spans="1:20" ht="77.5">
      <c r="A75" s="99">
        <v>72</v>
      </c>
      <c r="B75" s="291" t="s">
        <v>127</v>
      </c>
      <c r="C75" s="126" t="s">
        <v>328</v>
      </c>
      <c r="D75" s="128" t="s">
        <v>333</v>
      </c>
      <c r="E75" s="127"/>
      <c r="F75" s="244" t="s">
        <v>175</v>
      </c>
      <c r="G75" s="126" t="s">
        <v>334</v>
      </c>
      <c r="H75" s="127"/>
      <c r="I75" s="135"/>
      <c r="J75" s="224"/>
      <c r="K75" s="224"/>
      <c r="L75" s="117">
        <v>897840</v>
      </c>
      <c r="M75" s="309">
        <v>0</v>
      </c>
      <c r="N75" s="292">
        <f t="shared" si="1"/>
        <v>897840</v>
      </c>
      <c r="O75" s="309">
        <v>0</v>
      </c>
      <c r="P75" s="90"/>
      <c r="Q75" s="85"/>
      <c r="R75" s="85"/>
      <c r="S75" s="85"/>
      <c r="T75" s="85"/>
    </row>
    <row r="76" spans="1:20" ht="77.5">
      <c r="A76" s="99">
        <v>73</v>
      </c>
      <c r="B76" s="291" t="s">
        <v>127</v>
      </c>
      <c r="C76" s="126" t="s">
        <v>328</v>
      </c>
      <c r="D76" s="128" t="s">
        <v>335</v>
      </c>
      <c r="E76" s="127"/>
      <c r="F76" s="244" t="s">
        <v>175</v>
      </c>
      <c r="G76" s="126" t="s">
        <v>336</v>
      </c>
      <c r="H76" s="127"/>
      <c r="I76" s="135"/>
      <c r="J76" s="224"/>
      <c r="K76" s="224"/>
      <c r="L76" s="117">
        <v>9971945.7599999998</v>
      </c>
      <c r="M76" s="309">
        <v>8617721.7599999998</v>
      </c>
      <c r="N76" s="292">
        <f t="shared" si="1"/>
        <v>1354224</v>
      </c>
      <c r="O76" s="309">
        <v>8617721.7599999998</v>
      </c>
      <c r="P76" s="90"/>
      <c r="Q76" s="85"/>
      <c r="R76" s="85"/>
      <c r="S76" s="85"/>
      <c r="T76" s="85"/>
    </row>
    <row r="77" spans="1:20" ht="93">
      <c r="A77" s="99">
        <v>74</v>
      </c>
      <c r="B77" s="296" t="s">
        <v>172</v>
      </c>
      <c r="C77" s="238" t="s">
        <v>337</v>
      </c>
      <c r="D77" s="238" t="s">
        <v>338</v>
      </c>
      <c r="E77" s="298"/>
      <c r="F77" s="243" t="s">
        <v>175</v>
      </c>
      <c r="G77" s="238" t="s">
        <v>339</v>
      </c>
      <c r="H77" s="298"/>
      <c r="I77" s="298"/>
      <c r="J77" s="236"/>
      <c r="K77" s="236"/>
      <c r="L77" s="311">
        <v>2195000</v>
      </c>
      <c r="M77" s="312">
        <v>1169900</v>
      </c>
      <c r="N77" s="300">
        <f t="shared" si="1"/>
        <v>1025100</v>
      </c>
      <c r="O77" s="312">
        <v>1169900</v>
      </c>
      <c r="P77" s="90"/>
      <c r="Q77" s="85"/>
      <c r="R77" s="85"/>
      <c r="S77" s="85"/>
      <c r="T77" s="85"/>
    </row>
    <row r="78" spans="1:20" ht="77.5">
      <c r="A78" s="99">
        <v>75</v>
      </c>
      <c r="B78" s="291" t="s">
        <v>127</v>
      </c>
      <c r="C78" s="126" t="s">
        <v>328</v>
      </c>
      <c r="D78" s="128" t="s">
        <v>340</v>
      </c>
      <c r="E78" s="127"/>
      <c r="F78" s="244" t="s">
        <v>175</v>
      </c>
      <c r="G78" s="239" t="s">
        <v>341</v>
      </c>
      <c r="H78" s="127"/>
      <c r="I78" s="135"/>
      <c r="J78" s="224"/>
      <c r="K78" s="224"/>
      <c r="L78" s="136">
        <v>4398740</v>
      </c>
      <c r="M78" s="309">
        <v>3851200</v>
      </c>
      <c r="N78" s="292">
        <f t="shared" si="1"/>
        <v>547540</v>
      </c>
      <c r="O78" s="309">
        <v>3851200</v>
      </c>
      <c r="P78" s="90"/>
      <c r="Q78" s="85"/>
      <c r="R78" s="85"/>
      <c r="S78" s="85"/>
      <c r="T78" s="85"/>
    </row>
    <row r="79" spans="1:20" ht="139.5">
      <c r="A79" s="99">
        <v>76</v>
      </c>
      <c r="B79" s="296" t="s">
        <v>172</v>
      </c>
      <c r="C79" s="238" t="s">
        <v>337</v>
      </c>
      <c r="D79" s="238" t="s">
        <v>342</v>
      </c>
      <c r="E79" s="298"/>
      <c r="F79" s="243" t="s">
        <v>175</v>
      </c>
      <c r="G79" s="238" t="s">
        <v>343</v>
      </c>
      <c r="H79" s="298"/>
      <c r="I79" s="298"/>
      <c r="J79" s="236"/>
      <c r="K79" s="236"/>
      <c r="L79" s="311">
        <v>893600</v>
      </c>
      <c r="M79" s="313">
        <v>0</v>
      </c>
      <c r="N79" s="300">
        <f t="shared" si="1"/>
        <v>893600</v>
      </c>
      <c r="O79" s="313">
        <v>0</v>
      </c>
      <c r="P79" s="90"/>
      <c r="Q79" s="85"/>
      <c r="R79" s="85"/>
      <c r="S79" s="85"/>
      <c r="T79" s="85"/>
    </row>
    <row r="80" spans="1:20" ht="62">
      <c r="A80" s="99">
        <v>77</v>
      </c>
      <c r="B80" s="291" t="s">
        <v>100</v>
      </c>
      <c r="C80" s="130" t="s">
        <v>344</v>
      </c>
      <c r="D80" s="130" t="s">
        <v>345</v>
      </c>
      <c r="E80" s="127"/>
      <c r="F80" s="244" t="s">
        <v>175</v>
      </c>
      <c r="G80" s="130" t="s">
        <v>346</v>
      </c>
      <c r="H80" s="127"/>
      <c r="I80" s="135"/>
      <c r="J80" s="224"/>
      <c r="K80" s="224"/>
      <c r="L80" s="117">
        <v>919980</v>
      </c>
      <c r="M80" s="309">
        <v>865925</v>
      </c>
      <c r="N80" s="292">
        <f t="shared" si="1"/>
        <v>54055</v>
      </c>
      <c r="O80" s="309">
        <v>865925</v>
      </c>
      <c r="P80" s="90"/>
      <c r="Q80" s="85"/>
      <c r="R80" s="85"/>
      <c r="S80" s="85"/>
      <c r="T80" s="85"/>
    </row>
    <row r="81" spans="1:20" ht="77.5">
      <c r="A81" s="99">
        <v>78</v>
      </c>
      <c r="B81" s="291" t="s">
        <v>127</v>
      </c>
      <c r="C81" s="126" t="s">
        <v>328</v>
      </c>
      <c r="D81" s="128" t="s">
        <v>347</v>
      </c>
      <c r="E81" s="127"/>
      <c r="F81" s="244" t="s">
        <v>175</v>
      </c>
      <c r="G81" s="110" t="s">
        <v>348</v>
      </c>
      <c r="H81" s="127"/>
      <c r="I81" s="135"/>
      <c r="J81" s="224"/>
      <c r="K81" s="224"/>
      <c r="L81" s="136">
        <v>2791500</v>
      </c>
      <c r="M81" s="309">
        <v>2451510</v>
      </c>
      <c r="N81" s="292">
        <f t="shared" si="1"/>
        <v>339990</v>
      </c>
      <c r="O81" s="309">
        <v>2451510</v>
      </c>
      <c r="P81" s="90"/>
      <c r="Q81" s="85"/>
      <c r="R81" s="85"/>
      <c r="S81" s="85"/>
      <c r="T81" s="85"/>
    </row>
    <row r="82" spans="1:20" ht="93">
      <c r="A82" s="99">
        <v>79</v>
      </c>
      <c r="B82" s="291" t="s">
        <v>172</v>
      </c>
      <c r="C82" s="126" t="s">
        <v>328</v>
      </c>
      <c r="D82" s="126" t="s">
        <v>349</v>
      </c>
      <c r="E82" s="127"/>
      <c r="F82" s="244" t="s">
        <v>175</v>
      </c>
      <c r="G82" s="126" t="s">
        <v>792</v>
      </c>
      <c r="H82" s="328" t="s">
        <v>791</v>
      </c>
      <c r="I82" s="135"/>
      <c r="J82" s="224"/>
      <c r="K82" s="224"/>
      <c r="L82" s="137">
        <v>5065024</v>
      </c>
      <c r="M82" s="310">
        <v>5025024</v>
      </c>
      <c r="N82" s="292">
        <f t="shared" si="1"/>
        <v>40000</v>
      </c>
      <c r="O82" s="310">
        <v>5025024</v>
      </c>
      <c r="P82" s="85"/>
      <c r="Q82" s="85"/>
      <c r="R82" s="85"/>
      <c r="S82" s="85"/>
      <c r="T82" s="85"/>
    </row>
    <row r="83" spans="1:20" ht="62">
      <c r="A83" s="99">
        <v>80</v>
      </c>
      <c r="B83" s="291" t="s">
        <v>100</v>
      </c>
      <c r="C83" s="126" t="s">
        <v>351</v>
      </c>
      <c r="D83" s="126" t="s">
        <v>352</v>
      </c>
      <c r="E83" s="127"/>
      <c r="F83" s="244" t="s">
        <v>175</v>
      </c>
      <c r="G83" s="126" t="s">
        <v>353</v>
      </c>
      <c r="H83" s="127"/>
      <c r="I83" s="135"/>
      <c r="J83" s="224"/>
      <c r="K83" s="224"/>
      <c r="L83" s="117">
        <v>1996000</v>
      </c>
      <c r="M83" s="309">
        <v>1061000</v>
      </c>
      <c r="N83" s="292">
        <f t="shared" si="1"/>
        <v>935000</v>
      </c>
      <c r="O83" s="309">
        <v>1061000</v>
      </c>
      <c r="P83" s="90"/>
      <c r="Q83" s="85"/>
      <c r="R83" s="85"/>
      <c r="S83" s="85"/>
      <c r="T83" s="85"/>
    </row>
    <row r="84" spans="1:20" ht="77.5">
      <c r="A84" s="99">
        <v>81</v>
      </c>
      <c r="B84" s="291" t="s">
        <v>172</v>
      </c>
      <c r="C84" s="126" t="s">
        <v>328</v>
      </c>
      <c r="D84" s="128" t="s">
        <v>354</v>
      </c>
      <c r="E84" s="127"/>
      <c r="F84" s="244" t="s">
        <v>175</v>
      </c>
      <c r="G84" s="126" t="s">
        <v>355</v>
      </c>
      <c r="H84" s="127"/>
      <c r="I84" s="135"/>
      <c r="J84" s="224"/>
      <c r="K84" s="224"/>
      <c r="L84" s="117">
        <v>1773600</v>
      </c>
      <c r="M84" s="309">
        <v>0</v>
      </c>
      <c r="N84" s="292">
        <f t="shared" si="1"/>
        <v>1773600</v>
      </c>
      <c r="O84" s="309">
        <v>0</v>
      </c>
      <c r="P84" s="90"/>
      <c r="Q84" s="85"/>
      <c r="R84" s="85"/>
      <c r="S84" s="85"/>
      <c r="T84" s="85"/>
    </row>
    <row r="85" spans="1:20" ht="77.5">
      <c r="A85" s="99">
        <v>82</v>
      </c>
      <c r="B85" s="291" t="s">
        <v>127</v>
      </c>
      <c r="C85" s="126" t="s">
        <v>328</v>
      </c>
      <c r="D85" s="128" t="s">
        <v>356</v>
      </c>
      <c r="E85" s="127"/>
      <c r="F85" s="244" t="s">
        <v>175</v>
      </c>
      <c r="G85" s="130" t="s">
        <v>357</v>
      </c>
      <c r="H85" s="127"/>
      <c r="I85" s="135"/>
      <c r="J85" s="224"/>
      <c r="K85" s="224"/>
      <c r="L85" s="136">
        <v>493580</v>
      </c>
      <c r="M85" s="314">
        <v>0</v>
      </c>
      <c r="N85" s="292">
        <f t="shared" si="1"/>
        <v>493580</v>
      </c>
      <c r="O85" s="314">
        <v>0</v>
      </c>
      <c r="P85" s="90"/>
      <c r="Q85" s="85"/>
      <c r="R85" s="85"/>
      <c r="S85" s="85"/>
      <c r="T85" s="85"/>
    </row>
    <row r="86" spans="1:20" ht="62">
      <c r="A86" s="99">
        <v>83</v>
      </c>
      <c r="B86" s="291" t="s">
        <v>96</v>
      </c>
      <c r="C86" s="126" t="s">
        <v>344</v>
      </c>
      <c r="D86" s="128" t="s">
        <v>358</v>
      </c>
      <c r="E86" s="127"/>
      <c r="F86" s="244" t="s">
        <v>175</v>
      </c>
      <c r="G86" s="126" t="s">
        <v>359</v>
      </c>
      <c r="H86" s="127"/>
      <c r="I86" s="135"/>
      <c r="J86" s="224"/>
      <c r="K86" s="224"/>
      <c r="L86" s="117">
        <v>44326424</v>
      </c>
      <c r="M86" s="117">
        <v>44326424</v>
      </c>
      <c r="N86" s="292">
        <f t="shared" si="1"/>
        <v>0</v>
      </c>
      <c r="O86" s="117">
        <v>44326424</v>
      </c>
      <c r="P86" s="90"/>
      <c r="Q86" s="85"/>
      <c r="R86" s="85"/>
      <c r="S86" s="85"/>
      <c r="T86" s="85"/>
    </row>
    <row r="87" spans="1:20" ht="93">
      <c r="A87" s="99">
        <v>84</v>
      </c>
      <c r="B87" s="296" t="s">
        <v>100</v>
      </c>
      <c r="C87" s="238" t="s">
        <v>337</v>
      </c>
      <c r="D87" s="238" t="s">
        <v>360</v>
      </c>
      <c r="E87" s="298"/>
      <c r="F87" s="243" t="s">
        <v>175</v>
      </c>
      <c r="G87" s="238" t="s">
        <v>361</v>
      </c>
      <c r="H87" s="298"/>
      <c r="I87" s="298"/>
      <c r="J87" s="236"/>
      <c r="K87" s="236"/>
      <c r="L87" s="315">
        <v>3489270</v>
      </c>
      <c r="M87" s="316">
        <v>0</v>
      </c>
      <c r="N87" s="300">
        <f t="shared" si="1"/>
        <v>3489270</v>
      </c>
      <c r="O87" s="316">
        <v>0</v>
      </c>
      <c r="P87" s="90"/>
      <c r="Q87" s="85"/>
      <c r="R87" s="85"/>
      <c r="S87" s="85"/>
      <c r="T87" s="85"/>
    </row>
    <row r="88" spans="1:20" ht="77.5">
      <c r="A88" s="99">
        <v>85</v>
      </c>
      <c r="B88" s="291" t="s">
        <v>96</v>
      </c>
      <c r="C88" s="126" t="s">
        <v>328</v>
      </c>
      <c r="D88" s="128" t="s">
        <v>362</v>
      </c>
      <c r="E88" s="127"/>
      <c r="F88" s="244" t="s">
        <v>175</v>
      </c>
      <c r="G88" s="126" t="s">
        <v>363</v>
      </c>
      <c r="H88" s="127"/>
      <c r="I88" s="135"/>
      <c r="J88" s="224"/>
      <c r="K88" s="224"/>
      <c r="L88" s="117">
        <v>5953381</v>
      </c>
      <c r="M88" s="309">
        <v>3054222</v>
      </c>
      <c r="N88" s="292">
        <f t="shared" si="1"/>
        <v>2899159</v>
      </c>
      <c r="O88" s="309">
        <v>3054222</v>
      </c>
      <c r="P88" s="85"/>
      <c r="Q88" s="85"/>
      <c r="R88" s="85"/>
      <c r="S88" s="85"/>
      <c r="T88" s="85"/>
    </row>
    <row r="89" spans="1:20" ht="77.5">
      <c r="A89" s="99">
        <v>86</v>
      </c>
      <c r="B89" s="291" t="s">
        <v>172</v>
      </c>
      <c r="C89" s="126" t="s">
        <v>101</v>
      </c>
      <c r="D89" s="126" t="s">
        <v>364</v>
      </c>
      <c r="E89" s="127"/>
      <c r="F89" s="244" t="s">
        <v>175</v>
      </c>
      <c r="G89" s="126" t="s">
        <v>365</v>
      </c>
      <c r="H89" s="127"/>
      <c r="I89" s="135"/>
      <c r="J89" s="224"/>
      <c r="K89" s="224"/>
      <c r="L89" s="117">
        <v>3392188</v>
      </c>
      <c r="M89" s="309">
        <v>0</v>
      </c>
      <c r="N89" s="292">
        <f t="shared" si="1"/>
        <v>3392188</v>
      </c>
      <c r="O89" s="309">
        <v>0</v>
      </c>
      <c r="P89" s="85"/>
      <c r="Q89" s="85"/>
      <c r="R89" s="85"/>
      <c r="S89" s="85"/>
      <c r="T89" s="85"/>
    </row>
    <row r="90" spans="1:20" ht="77.5">
      <c r="A90" s="99">
        <v>87</v>
      </c>
      <c r="B90" s="291" t="s">
        <v>172</v>
      </c>
      <c r="C90" s="126" t="s">
        <v>101</v>
      </c>
      <c r="D90" s="126" t="s">
        <v>366</v>
      </c>
      <c r="E90" s="127"/>
      <c r="F90" s="244" t="s">
        <v>175</v>
      </c>
      <c r="G90" s="126" t="s">
        <v>367</v>
      </c>
      <c r="H90" s="127"/>
      <c r="I90" s="135"/>
      <c r="J90" s="224"/>
      <c r="K90" s="224"/>
      <c r="L90" s="117">
        <v>1495570</v>
      </c>
      <c r="M90" s="309"/>
      <c r="N90" s="292">
        <f t="shared" si="1"/>
        <v>1495570</v>
      </c>
      <c r="O90" s="309"/>
      <c r="P90" s="85"/>
      <c r="Q90" s="85"/>
      <c r="R90" s="85"/>
      <c r="S90" s="85"/>
      <c r="T90" s="85"/>
    </row>
    <row r="91" spans="1:20" ht="108.5">
      <c r="A91" s="99">
        <v>88</v>
      </c>
      <c r="B91" s="291" t="s">
        <v>91</v>
      </c>
      <c r="C91" s="126" t="s">
        <v>157</v>
      </c>
      <c r="D91" s="126" t="s">
        <v>368</v>
      </c>
      <c r="E91" s="127"/>
      <c r="F91" s="244" t="s">
        <v>175</v>
      </c>
      <c r="G91" s="126" t="s">
        <v>369</v>
      </c>
      <c r="H91" s="127"/>
      <c r="I91" s="135"/>
      <c r="J91" s="224"/>
      <c r="K91" s="224"/>
      <c r="L91" s="117">
        <v>1668380</v>
      </c>
      <c r="M91" s="309">
        <v>0</v>
      </c>
      <c r="N91" s="292">
        <f t="shared" si="1"/>
        <v>1668380</v>
      </c>
      <c r="O91" s="309">
        <v>0</v>
      </c>
      <c r="P91" s="85"/>
      <c r="Q91" s="85"/>
      <c r="R91" s="85"/>
      <c r="S91" s="85"/>
      <c r="T91" s="85"/>
    </row>
    <row r="92" spans="1:20" ht="77.5">
      <c r="A92" s="99">
        <v>89</v>
      </c>
      <c r="B92" s="291" t="s">
        <v>100</v>
      </c>
      <c r="C92" s="126" t="s">
        <v>157</v>
      </c>
      <c r="D92" s="126" t="s">
        <v>370</v>
      </c>
      <c r="E92" s="127"/>
      <c r="F92" s="244" t="s">
        <v>175</v>
      </c>
      <c r="G92" s="126" t="s">
        <v>371</v>
      </c>
      <c r="H92" s="127"/>
      <c r="I92" s="135"/>
      <c r="J92" s="224"/>
      <c r="K92" s="224"/>
      <c r="L92" s="117">
        <v>1898351</v>
      </c>
      <c r="M92" s="309">
        <v>1764487.6</v>
      </c>
      <c r="N92" s="292">
        <f t="shared" si="1"/>
        <v>133863.39999999991</v>
      </c>
      <c r="O92" s="309">
        <v>1764487.6</v>
      </c>
      <c r="P92" s="90"/>
      <c r="Q92" s="85"/>
      <c r="R92" s="85"/>
      <c r="S92" s="85"/>
      <c r="T92" s="85"/>
    </row>
    <row r="93" spans="1:20" ht="77.5">
      <c r="A93" s="99">
        <v>90</v>
      </c>
      <c r="B93" s="291" t="s">
        <v>127</v>
      </c>
      <c r="C93" s="126" t="s">
        <v>328</v>
      </c>
      <c r="D93" s="126" t="s">
        <v>372</v>
      </c>
      <c r="E93" s="127"/>
      <c r="F93" s="244" t="s">
        <v>175</v>
      </c>
      <c r="G93" s="126" t="s">
        <v>373</v>
      </c>
      <c r="H93" s="127"/>
      <c r="I93" s="135"/>
      <c r="J93" s="224"/>
      <c r="K93" s="224"/>
      <c r="L93" s="117">
        <v>4224060</v>
      </c>
      <c r="M93" s="309">
        <v>3097220</v>
      </c>
      <c r="N93" s="292">
        <f t="shared" si="1"/>
        <v>1126840</v>
      </c>
      <c r="O93" s="309">
        <v>3097220</v>
      </c>
      <c r="P93" s="85"/>
      <c r="Q93" s="85"/>
      <c r="R93" s="85"/>
      <c r="S93" s="85"/>
      <c r="T93" s="85"/>
    </row>
    <row r="94" spans="1:20" ht="62">
      <c r="A94" s="99">
        <v>91</v>
      </c>
      <c r="B94" s="291" t="s">
        <v>91</v>
      </c>
      <c r="C94" s="126" t="s">
        <v>325</v>
      </c>
      <c r="D94" s="128" t="s">
        <v>374</v>
      </c>
      <c r="E94" s="127"/>
      <c r="F94" s="244" t="s">
        <v>175</v>
      </c>
      <c r="G94" s="126" t="s">
        <v>375</v>
      </c>
      <c r="H94" s="127"/>
      <c r="I94" s="135"/>
      <c r="J94" s="224"/>
      <c r="K94" s="224"/>
      <c r="L94" s="117">
        <v>8835372</v>
      </c>
      <c r="M94" s="309">
        <v>6989000</v>
      </c>
      <c r="N94" s="292">
        <f t="shared" si="1"/>
        <v>1846372</v>
      </c>
      <c r="O94" s="309">
        <v>6989000</v>
      </c>
      <c r="P94" s="90"/>
      <c r="Q94" s="85"/>
      <c r="R94" s="85"/>
      <c r="S94" s="85"/>
      <c r="T94" s="85"/>
    </row>
    <row r="95" spans="1:20" ht="62">
      <c r="A95" s="99">
        <v>92</v>
      </c>
      <c r="B95" s="291" t="s">
        <v>100</v>
      </c>
      <c r="C95" s="126" t="s">
        <v>782</v>
      </c>
      <c r="D95" s="128" t="s">
        <v>783</v>
      </c>
      <c r="E95" s="127"/>
      <c r="F95" s="244" t="s">
        <v>175</v>
      </c>
      <c r="G95" s="126" t="s">
        <v>784</v>
      </c>
      <c r="H95" s="127"/>
      <c r="I95" s="135"/>
      <c r="J95" s="224"/>
      <c r="K95" s="224"/>
      <c r="L95" s="117">
        <v>12913200</v>
      </c>
      <c r="M95" s="117">
        <v>12913200</v>
      </c>
      <c r="N95" s="292">
        <f t="shared" si="1"/>
        <v>0</v>
      </c>
      <c r="O95" s="117">
        <v>12913200</v>
      </c>
      <c r="P95" s="90"/>
      <c r="Q95" s="85"/>
      <c r="R95" s="85"/>
      <c r="S95" s="85"/>
      <c r="T95" s="85"/>
    </row>
    <row r="96" spans="1:20" ht="77.5">
      <c r="A96" s="99">
        <v>93</v>
      </c>
      <c r="B96" s="291" t="s">
        <v>89</v>
      </c>
      <c r="C96" s="126" t="s">
        <v>328</v>
      </c>
      <c r="D96" s="128" t="s">
        <v>376</v>
      </c>
      <c r="E96" s="127"/>
      <c r="F96" s="244" t="s">
        <v>175</v>
      </c>
      <c r="G96" s="126" t="s">
        <v>377</v>
      </c>
      <c r="H96" s="127"/>
      <c r="I96" s="135"/>
      <c r="J96" s="224"/>
      <c r="K96" s="224"/>
      <c r="L96" s="117">
        <v>10921465</v>
      </c>
      <c r="M96" s="309">
        <v>5000000</v>
      </c>
      <c r="N96" s="292">
        <f t="shared" si="1"/>
        <v>5921465</v>
      </c>
      <c r="O96" s="309">
        <v>5000000</v>
      </c>
      <c r="P96" s="85"/>
      <c r="Q96" s="85"/>
      <c r="R96" s="85"/>
      <c r="S96" s="85"/>
      <c r="T96" s="85"/>
    </row>
    <row r="97" spans="1:20" ht="77.5">
      <c r="A97" s="99">
        <v>94</v>
      </c>
      <c r="B97" s="291" t="s">
        <v>96</v>
      </c>
      <c r="C97" s="126" t="s">
        <v>328</v>
      </c>
      <c r="D97" s="128" t="s">
        <v>378</v>
      </c>
      <c r="E97" s="127"/>
      <c r="F97" s="244" t="s">
        <v>175</v>
      </c>
      <c r="G97" s="126" t="s">
        <v>379</v>
      </c>
      <c r="H97" s="127"/>
      <c r="I97" s="135"/>
      <c r="J97" s="224"/>
      <c r="K97" s="224"/>
      <c r="L97" s="117">
        <v>8608824</v>
      </c>
      <c r="M97" s="309">
        <v>3500000</v>
      </c>
      <c r="N97" s="292">
        <f t="shared" si="1"/>
        <v>5108824</v>
      </c>
      <c r="O97" s="309">
        <v>3500000</v>
      </c>
      <c r="P97" s="85"/>
      <c r="Q97" s="85"/>
      <c r="R97" s="85"/>
      <c r="S97" s="85"/>
      <c r="T97" s="85"/>
    </row>
    <row r="98" spans="1:20" ht="46.5">
      <c r="A98" s="99">
        <v>95</v>
      </c>
      <c r="B98" s="291" t="s">
        <v>96</v>
      </c>
      <c r="C98" s="126" t="s">
        <v>380</v>
      </c>
      <c r="D98" s="126" t="s">
        <v>381</v>
      </c>
      <c r="E98" s="127"/>
      <c r="F98" s="244" t="s">
        <v>175</v>
      </c>
      <c r="G98" s="126" t="s">
        <v>382</v>
      </c>
      <c r="H98" s="127"/>
      <c r="I98" s="135"/>
      <c r="J98" s="224"/>
      <c r="K98" s="224"/>
      <c r="L98" s="137">
        <v>7040100.9000000004</v>
      </c>
      <c r="M98" s="310">
        <v>6420252</v>
      </c>
      <c r="N98" s="292">
        <f t="shared" si="1"/>
        <v>619848.90000000037</v>
      </c>
      <c r="O98" s="310">
        <v>6420252</v>
      </c>
      <c r="P98" s="90"/>
      <c r="Q98" s="85"/>
      <c r="R98" s="85"/>
      <c r="S98" s="85"/>
      <c r="T98" s="85"/>
    </row>
    <row r="99" spans="1:20" ht="62">
      <c r="A99" s="99">
        <v>96</v>
      </c>
      <c r="B99" s="291" t="s">
        <v>127</v>
      </c>
      <c r="C99" s="126" t="s">
        <v>351</v>
      </c>
      <c r="D99" s="126" t="s">
        <v>383</v>
      </c>
      <c r="E99" s="127"/>
      <c r="F99" s="244" t="s">
        <v>175</v>
      </c>
      <c r="G99" s="126" t="s">
        <v>384</v>
      </c>
      <c r="H99" s="127"/>
      <c r="I99" s="135"/>
      <c r="J99" s="224"/>
      <c r="K99" s="224"/>
      <c r="L99" s="137">
        <v>4363896.8</v>
      </c>
      <c r="M99" s="310">
        <v>748548.85</v>
      </c>
      <c r="N99" s="292">
        <f t="shared" si="1"/>
        <v>3615347.9499999997</v>
      </c>
      <c r="O99" s="310">
        <v>748548.85</v>
      </c>
      <c r="P99" s="90"/>
      <c r="Q99" s="85"/>
      <c r="R99" s="85"/>
      <c r="S99" s="85"/>
      <c r="T99" s="85"/>
    </row>
    <row r="100" spans="1:20" ht="77.5">
      <c r="A100" s="99">
        <v>97</v>
      </c>
      <c r="B100" s="291" t="s">
        <v>100</v>
      </c>
      <c r="C100" s="126" t="s">
        <v>328</v>
      </c>
      <c r="D100" s="128" t="s">
        <v>385</v>
      </c>
      <c r="E100" s="127"/>
      <c r="F100" s="244" t="s">
        <v>175</v>
      </c>
      <c r="G100" s="126" t="s">
        <v>386</v>
      </c>
      <c r="H100" s="127"/>
      <c r="I100" s="135"/>
      <c r="J100" s="224"/>
      <c r="K100" s="224"/>
      <c r="L100" s="117">
        <v>3393519</v>
      </c>
      <c r="M100" s="309"/>
      <c r="N100" s="292">
        <f t="shared" si="1"/>
        <v>3393519</v>
      </c>
      <c r="O100" s="309"/>
      <c r="P100" s="90"/>
      <c r="Q100" s="85"/>
      <c r="R100" s="85"/>
      <c r="S100" s="85"/>
      <c r="T100" s="85"/>
    </row>
    <row r="101" spans="1:20" ht="108.5">
      <c r="A101" s="99">
        <v>98</v>
      </c>
      <c r="B101" s="291" t="s">
        <v>172</v>
      </c>
      <c r="C101" s="126" t="s">
        <v>344</v>
      </c>
      <c r="D101" s="128" t="s">
        <v>387</v>
      </c>
      <c r="E101" s="127"/>
      <c r="F101" s="244" t="s">
        <v>175</v>
      </c>
      <c r="G101" s="126" t="s">
        <v>388</v>
      </c>
      <c r="H101" s="127"/>
      <c r="I101" s="135"/>
      <c r="J101" s="224"/>
      <c r="K101" s="224"/>
      <c r="L101" s="117">
        <v>2827500</v>
      </c>
      <c r="M101" s="309">
        <v>0</v>
      </c>
      <c r="N101" s="292">
        <f t="shared" si="1"/>
        <v>2827500</v>
      </c>
      <c r="O101" s="309">
        <v>0</v>
      </c>
      <c r="P101" s="90"/>
      <c r="Q101" s="85"/>
      <c r="R101" s="85"/>
      <c r="S101" s="85"/>
      <c r="T101" s="85"/>
    </row>
    <row r="102" spans="1:20" ht="77.5">
      <c r="A102" s="99">
        <v>99</v>
      </c>
      <c r="B102" s="291" t="s">
        <v>172</v>
      </c>
      <c r="C102" s="126" t="s">
        <v>328</v>
      </c>
      <c r="D102" s="128" t="s">
        <v>389</v>
      </c>
      <c r="E102" s="127"/>
      <c r="F102" s="244" t="s">
        <v>175</v>
      </c>
      <c r="G102" s="126" t="s">
        <v>390</v>
      </c>
      <c r="H102" s="127"/>
      <c r="I102" s="135"/>
      <c r="J102" s="224"/>
      <c r="K102" s="224"/>
      <c r="L102" s="117">
        <v>1999000</v>
      </c>
      <c r="M102" s="309">
        <v>685200</v>
      </c>
      <c r="N102" s="292">
        <f t="shared" si="1"/>
        <v>1313800</v>
      </c>
      <c r="O102" s="309">
        <v>685200</v>
      </c>
      <c r="P102" s="90"/>
      <c r="Q102" s="85"/>
      <c r="R102" s="85"/>
      <c r="S102" s="85"/>
      <c r="T102" s="85"/>
    </row>
    <row r="103" spans="1:20" ht="77.5">
      <c r="A103" s="99">
        <v>100</v>
      </c>
      <c r="B103" s="291" t="s">
        <v>172</v>
      </c>
      <c r="C103" s="126" t="s">
        <v>328</v>
      </c>
      <c r="D103" s="128" t="s">
        <v>391</v>
      </c>
      <c r="E103" s="127"/>
      <c r="F103" s="244" t="s">
        <v>175</v>
      </c>
      <c r="G103" s="126" t="s">
        <v>392</v>
      </c>
      <c r="H103" s="127"/>
      <c r="I103" s="135"/>
      <c r="J103" s="224"/>
      <c r="K103" s="224"/>
      <c r="L103" s="117">
        <v>939670</v>
      </c>
      <c r="M103" s="309">
        <v>0</v>
      </c>
      <c r="N103" s="292">
        <f t="shared" si="1"/>
        <v>939670</v>
      </c>
      <c r="O103" s="309">
        <v>0</v>
      </c>
      <c r="P103" s="209"/>
      <c r="Q103" s="85"/>
      <c r="R103" s="85"/>
      <c r="S103" s="85"/>
      <c r="T103" s="85"/>
    </row>
    <row r="104" spans="1:20" ht="77.5">
      <c r="A104" s="99">
        <v>101</v>
      </c>
      <c r="B104" s="291" t="s">
        <v>100</v>
      </c>
      <c r="C104" s="126" t="s">
        <v>328</v>
      </c>
      <c r="D104" s="128" t="s">
        <v>393</v>
      </c>
      <c r="E104" s="127"/>
      <c r="F104" s="244" t="s">
        <v>175</v>
      </c>
      <c r="G104" s="126" t="s">
        <v>394</v>
      </c>
      <c r="H104" s="127"/>
      <c r="I104" s="135"/>
      <c r="J104" s="224"/>
      <c r="K104" s="224"/>
      <c r="L104" s="117">
        <v>2492550</v>
      </c>
      <c r="M104" s="309">
        <v>0</v>
      </c>
      <c r="N104" s="292">
        <f t="shared" si="1"/>
        <v>2492550</v>
      </c>
      <c r="O104" s="309">
        <v>0</v>
      </c>
      <c r="P104" s="209"/>
      <c r="Q104" s="85"/>
      <c r="R104" s="85"/>
      <c r="S104" s="85"/>
      <c r="T104" s="85"/>
    </row>
    <row r="105" spans="1:20" ht="93">
      <c r="A105" s="99">
        <v>102</v>
      </c>
      <c r="B105" s="291" t="s">
        <v>172</v>
      </c>
      <c r="C105" s="126" t="s">
        <v>395</v>
      </c>
      <c r="D105" s="126" t="s">
        <v>396</v>
      </c>
      <c r="E105" s="127"/>
      <c r="F105" s="244" t="s">
        <v>175</v>
      </c>
      <c r="G105" s="126" t="s">
        <v>397</v>
      </c>
      <c r="H105" s="127"/>
      <c r="I105" s="135"/>
      <c r="J105" s="224"/>
      <c r="K105" s="224"/>
      <c r="L105" s="136">
        <v>4517504</v>
      </c>
      <c r="M105" s="309">
        <v>0</v>
      </c>
      <c r="N105" s="292">
        <f t="shared" si="1"/>
        <v>4517504</v>
      </c>
      <c r="O105" s="309">
        <v>0</v>
      </c>
      <c r="P105" s="90"/>
      <c r="Q105" s="85"/>
      <c r="R105" s="85"/>
      <c r="S105" s="85"/>
      <c r="T105" s="85"/>
    </row>
    <row r="106" spans="1:20" ht="62">
      <c r="A106" s="99">
        <v>103</v>
      </c>
      <c r="B106" s="291" t="s">
        <v>100</v>
      </c>
      <c r="C106" s="126" t="s">
        <v>395</v>
      </c>
      <c r="D106" s="126" t="s">
        <v>398</v>
      </c>
      <c r="E106" s="127"/>
      <c r="F106" s="244" t="s">
        <v>175</v>
      </c>
      <c r="G106" s="130" t="s">
        <v>399</v>
      </c>
      <c r="H106" s="127"/>
      <c r="I106" s="135"/>
      <c r="J106" s="224"/>
      <c r="K106" s="224"/>
      <c r="L106" s="117">
        <v>1183510</v>
      </c>
      <c r="M106" s="309">
        <v>518660</v>
      </c>
      <c r="N106" s="292">
        <f t="shared" si="1"/>
        <v>664850</v>
      </c>
      <c r="O106" s="309">
        <v>518660</v>
      </c>
      <c r="P106" s="90"/>
      <c r="Q106" s="85"/>
      <c r="R106" s="85"/>
      <c r="S106" s="85"/>
      <c r="T106" s="85"/>
    </row>
    <row r="107" spans="1:20" ht="93">
      <c r="A107" s="99">
        <v>104</v>
      </c>
      <c r="B107" s="296" t="s">
        <v>172</v>
      </c>
      <c r="C107" s="238" t="s">
        <v>337</v>
      </c>
      <c r="D107" s="238" t="s">
        <v>342</v>
      </c>
      <c r="E107" s="298"/>
      <c r="F107" s="243" t="s">
        <v>175</v>
      </c>
      <c r="G107" s="238" t="s">
        <v>400</v>
      </c>
      <c r="H107" s="298"/>
      <c r="I107" s="298"/>
      <c r="J107" s="236"/>
      <c r="K107" s="236"/>
      <c r="L107" s="317">
        <v>6139146</v>
      </c>
      <c r="M107" s="312">
        <v>4225798</v>
      </c>
      <c r="N107" s="300">
        <f t="shared" si="1"/>
        <v>1913348</v>
      </c>
      <c r="O107" s="312">
        <v>4225798</v>
      </c>
      <c r="P107" s="90"/>
      <c r="Q107" s="85"/>
      <c r="R107" s="85"/>
      <c r="S107" s="85"/>
      <c r="T107" s="85"/>
    </row>
    <row r="108" spans="1:20" ht="77.5">
      <c r="A108" s="99">
        <v>105</v>
      </c>
      <c r="B108" s="291" t="s">
        <v>172</v>
      </c>
      <c r="C108" s="126" t="s">
        <v>328</v>
      </c>
      <c r="D108" s="128" t="s">
        <v>402</v>
      </c>
      <c r="E108" s="127"/>
      <c r="F108" s="244" t="s">
        <v>175</v>
      </c>
      <c r="G108" s="130" t="s">
        <v>403</v>
      </c>
      <c r="H108" s="127"/>
      <c r="I108" s="135"/>
      <c r="J108" s="224"/>
      <c r="K108" s="224"/>
      <c r="L108" s="117">
        <v>2622000</v>
      </c>
      <c r="M108" s="309">
        <v>0</v>
      </c>
      <c r="N108" s="292">
        <f t="shared" si="1"/>
        <v>2622000</v>
      </c>
      <c r="O108" s="309">
        <v>0</v>
      </c>
      <c r="P108" s="90"/>
      <c r="Q108" s="85"/>
      <c r="R108" s="85"/>
      <c r="S108" s="85"/>
      <c r="T108" s="85"/>
    </row>
    <row r="109" spans="1:20" ht="77.5">
      <c r="A109" s="99">
        <v>106</v>
      </c>
      <c r="B109" s="291" t="s">
        <v>100</v>
      </c>
      <c r="C109" s="126" t="s">
        <v>328</v>
      </c>
      <c r="D109" s="128" t="s">
        <v>404</v>
      </c>
      <c r="E109" s="127"/>
      <c r="F109" s="244" t="s">
        <v>175</v>
      </c>
      <c r="G109" s="126" t="s">
        <v>405</v>
      </c>
      <c r="H109" s="127"/>
      <c r="I109" s="135"/>
      <c r="J109" s="224"/>
      <c r="K109" s="224"/>
      <c r="L109" s="136">
        <v>3677640</v>
      </c>
      <c r="M109" s="309">
        <v>0</v>
      </c>
      <c r="N109" s="292">
        <f t="shared" si="1"/>
        <v>3677640</v>
      </c>
      <c r="O109" s="309">
        <v>0</v>
      </c>
      <c r="P109" s="90"/>
      <c r="Q109" s="85"/>
      <c r="R109" s="85"/>
      <c r="S109" s="85"/>
      <c r="T109" s="85"/>
    </row>
    <row r="110" spans="1:20" ht="93">
      <c r="A110" s="99">
        <v>107</v>
      </c>
      <c r="B110" s="291" t="s">
        <v>91</v>
      </c>
      <c r="C110" s="126" t="s">
        <v>344</v>
      </c>
      <c r="D110" s="128" t="s">
        <v>406</v>
      </c>
      <c r="E110" s="127"/>
      <c r="F110" s="244" t="s">
        <v>175</v>
      </c>
      <c r="G110" s="126" t="s">
        <v>407</v>
      </c>
      <c r="H110" s="127"/>
      <c r="I110" s="135"/>
      <c r="J110" s="224"/>
      <c r="K110" s="224"/>
      <c r="L110" s="136">
        <v>1421600</v>
      </c>
      <c r="M110" s="309">
        <v>0</v>
      </c>
      <c r="N110" s="292">
        <f t="shared" si="1"/>
        <v>1421600</v>
      </c>
      <c r="O110" s="309">
        <v>0</v>
      </c>
      <c r="P110" s="209"/>
      <c r="Q110" s="85"/>
      <c r="R110" s="85"/>
      <c r="S110" s="85"/>
      <c r="T110" s="85"/>
    </row>
    <row r="111" spans="1:20" ht="108.5">
      <c r="A111" s="99">
        <v>108</v>
      </c>
      <c r="B111" s="291" t="s">
        <v>127</v>
      </c>
      <c r="C111" s="126" t="s">
        <v>395</v>
      </c>
      <c r="D111" s="126" t="s">
        <v>408</v>
      </c>
      <c r="E111" s="127"/>
      <c r="F111" s="244" t="s">
        <v>175</v>
      </c>
      <c r="G111" s="126" t="s">
        <v>409</v>
      </c>
      <c r="H111" s="127"/>
      <c r="I111" s="135"/>
      <c r="J111" s="224"/>
      <c r="K111" s="224"/>
      <c r="L111" s="136">
        <v>5132652</v>
      </c>
      <c r="M111" s="309">
        <v>2500000</v>
      </c>
      <c r="N111" s="292">
        <f t="shared" si="1"/>
        <v>2632652</v>
      </c>
      <c r="O111" s="309">
        <v>2500000</v>
      </c>
      <c r="P111" s="90"/>
      <c r="Q111" s="85"/>
      <c r="R111" s="85"/>
      <c r="S111" s="85"/>
      <c r="T111" s="85"/>
    </row>
    <row r="112" spans="1:20" ht="77.5">
      <c r="A112" s="99">
        <v>109</v>
      </c>
      <c r="B112" s="291" t="s">
        <v>172</v>
      </c>
      <c r="C112" s="126" t="s">
        <v>344</v>
      </c>
      <c r="D112" s="126" t="s">
        <v>410</v>
      </c>
      <c r="E112" s="127"/>
      <c r="F112" s="244" t="s">
        <v>175</v>
      </c>
      <c r="G112" s="126" t="s">
        <v>411</v>
      </c>
      <c r="H112" s="127"/>
      <c r="I112" s="135"/>
      <c r="J112" s="224"/>
      <c r="K112" s="224"/>
      <c r="L112" s="117">
        <v>2898643</v>
      </c>
      <c r="M112" s="309">
        <v>1020359</v>
      </c>
      <c r="N112" s="292">
        <f t="shared" si="1"/>
        <v>1878284</v>
      </c>
      <c r="O112" s="309">
        <v>1020359</v>
      </c>
      <c r="P112" s="85"/>
      <c r="Q112" s="85"/>
      <c r="R112" s="85"/>
      <c r="S112" s="85"/>
      <c r="T112" s="85"/>
    </row>
    <row r="113" spans="1:20" ht="139.5">
      <c r="A113" s="99">
        <v>110</v>
      </c>
      <c r="B113" s="291" t="s">
        <v>172</v>
      </c>
      <c r="C113" s="126" t="s">
        <v>412</v>
      </c>
      <c r="D113" s="126" t="s">
        <v>413</v>
      </c>
      <c r="E113" s="127"/>
      <c r="F113" s="244" t="s">
        <v>175</v>
      </c>
      <c r="G113" s="126" t="s">
        <v>414</v>
      </c>
      <c r="H113" s="127"/>
      <c r="I113" s="135"/>
      <c r="J113" s="224"/>
      <c r="K113" s="224"/>
      <c r="L113" s="137">
        <v>4330000</v>
      </c>
      <c r="M113" s="310">
        <v>2686249.9</v>
      </c>
      <c r="N113" s="292">
        <f t="shared" si="1"/>
        <v>1643750.1</v>
      </c>
      <c r="O113" s="310">
        <v>2686249.9</v>
      </c>
      <c r="P113" s="90"/>
      <c r="Q113" s="85"/>
      <c r="R113" s="85"/>
      <c r="S113" s="85"/>
      <c r="T113" s="85"/>
    </row>
    <row r="114" spans="1:20" ht="77.5">
      <c r="A114" s="99">
        <v>111</v>
      </c>
      <c r="B114" s="291" t="s">
        <v>172</v>
      </c>
      <c r="C114" s="126" t="s">
        <v>328</v>
      </c>
      <c r="D114" s="128" t="s">
        <v>415</v>
      </c>
      <c r="E114" s="127"/>
      <c r="F114" s="244" t="s">
        <v>175</v>
      </c>
      <c r="G114" s="126" t="s">
        <v>416</v>
      </c>
      <c r="H114" s="127"/>
      <c r="I114" s="135"/>
      <c r="J114" s="224"/>
      <c r="K114" s="224"/>
      <c r="L114" s="117">
        <v>2846160</v>
      </c>
      <c r="M114" s="309"/>
      <c r="N114" s="292">
        <f t="shared" si="1"/>
        <v>2846160</v>
      </c>
      <c r="O114" s="309"/>
      <c r="P114" s="90"/>
      <c r="Q114" s="85"/>
      <c r="R114" s="85"/>
      <c r="S114" s="85"/>
      <c r="T114" s="85"/>
    </row>
    <row r="115" spans="1:20" ht="77.5">
      <c r="A115" s="99">
        <v>112</v>
      </c>
      <c r="B115" s="291" t="s">
        <v>172</v>
      </c>
      <c r="C115" s="126" t="s">
        <v>328</v>
      </c>
      <c r="D115" s="128" t="s">
        <v>417</v>
      </c>
      <c r="E115" s="127"/>
      <c r="F115" s="244" t="s">
        <v>175</v>
      </c>
      <c r="G115" s="126" t="s">
        <v>418</v>
      </c>
      <c r="H115" s="127"/>
      <c r="I115" s="135"/>
      <c r="J115" s="224"/>
      <c r="K115" s="224"/>
      <c r="L115" s="117">
        <v>2842680</v>
      </c>
      <c r="M115" s="309">
        <v>0</v>
      </c>
      <c r="N115" s="292">
        <f t="shared" si="1"/>
        <v>2842680</v>
      </c>
      <c r="O115" s="309">
        <v>0</v>
      </c>
      <c r="P115" s="85"/>
      <c r="Q115" s="85"/>
      <c r="R115" s="85"/>
      <c r="S115" s="85"/>
      <c r="T115" s="85"/>
    </row>
    <row r="116" spans="1:20" ht="93">
      <c r="A116" s="99">
        <v>113</v>
      </c>
      <c r="B116" s="291" t="s">
        <v>172</v>
      </c>
      <c r="C116" s="126" t="s">
        <v>351</v>
      </c>
      <c r="D116" s="126" t="s">
        <v>419</v>
      </c>
      <c r="E116" s="127"/>
      <c r="F116" s="244" t="s">
        <v>175</v>
      </c>
      <c r="G116" s="126" t="s">
        <v>420</v>
      </c>
      <c r="H116" s="127"/>
      <c r="I116" s="135"/>
      <c r="J116" s="224"/>
      <c r="K116" s="224"/>
      <c r="L116" s="117">
        <v>2800000</v>
      </c>
      <c r="M116" s="309">
        <v>855224</v>
      </c>
      <c r="N116" s="292">
        <f t="shared" si="1"/>
        <v>1944776</v>
      </c>
      <c r="O116" s="309">
        <v>855224</v>
      </c>
      <c r="P116" s="90"/>
      <c r="Q116" s="85"/>
      <c r="R116" s="85"/>
      <c r="S116" s="85"/>
      <c r="T116" s="85"/>
    </row>
    <row r="117" spans="1:20" ht="124">
      <c r="A117" s="99">
        <v>114</v>
      </c>
      <c r="B117" s="296" t="s">
        <v>127</v>
      </c>
      <c r="C117" s="238" t="s">
        <v>337</v>
      </c>
      <c r="D117" s="238" t="s">
        <v>421</v>
      </c>
      <c r="E117" s="298"/>
      <c r="F117" s="243" t="s">
        <v>175</v>
      </c>
      <c r="G117" s="238" t="s">
        <v>422</v>
      </c>
      <c r="H117" s="298"/>
      <c r="I117" s="298"/>
      <c r="J117" s="236"/>
      <c r="K117" s="236"/>
      <c r="L117" s="317">
        <v>2919720</v>
      </c>
      <c r="M117" s="312">
        <v>0</v>
      </c>
      <c r="N117" s="300">
        <f t="shared" si="1"/>
        <v>2919720</v>
      </c>
      <c r="O117" s="312">
        <v>0</v>
      </c>
      <c r="P117" s="90"/>
      <c r="Q117" s="85"/>
      <c r="R117" s="85"/>
      <c r="S117" s="85"/>
      <c r="T117" s="85"/>
    </row>
    <row r="118" spans="1:20" ht="62">
      <c r="A118" s="99">
        <v>115</v>
      </c>
      <c r="B118" s="291" t="s">
        <v>172</v>
      </c>
      <c r="C118" s="126" t="s">
        <v>344</v>
      </c>
      <c r="D118" s="126" t="s">
        <v>406</v>
      </c>
      <c r="E118" s="127"/>
      <c r="F118" s="244" t="s">
        <v>175</v>
      </c>
      <c r="G118" s="126" t="s">
        <v>423</v>
      </c>
      <c r="H118" s="127"/>
      <c r="I118" s="135"/>
      <c r="J118" s="224"/>
      <c r="K118" s="224"/>
      <c r="L118" s="136">
        <v>3318852.8</v>
      </c>
      <c r="M118" s="309">
        <v>0</v>
      </c>
      <c r="N118" s="292">
        <f t="shared" si="1"/>
        <v>3318852.8</v>
      </c>
      <c r="O118" s="309">
        <v>0</v>
      </c>
      <c r="P118" s="90"/>
      <c r="Q118" s="85"/>
      <c r="R118" s="85"/>
      <c r="S118" s="85"/>
      <c r="T118" s="85"/>
    </row>
    <row r="119" spans="1:20" ht="62">
      <c r="A119" s="99">
        <v>116</v>
      </c>
      <c r="B119" s="291" t="s">
        <v>127</v>
      </c>
      <c r="C119" s="130" t="s">
        <v>344</v>
      </c>
      <c r="D119" s="128" t="s">
        <v>424</v>
      </c>
      <c r="E119" s="127"/>
      <c r="F119" s="244" t="s">
        <v>175</v>
      </c>
      <c r="G119" s="130" t="s">
        <v>425</v>
      </c>
      <c r="H119" s="127"/>
      <c r="I119" s="135"/>
      <c r="J119" s="224"/>
      <c r="K119" s="224"/>
      <c r="L119" s="117">
        <v>9557005</v>
      </c>
      <c r="M119" s="309">
        <v>5882970</v>
      </c>
      <c r="N119" s="292">
        <f t="shared" si="1"/>
        <v>3674035</v>
      </c>
      <c r="O119" s="309">
        <v>5882970</v>
      </c>
      <c r="P119" s="90"/>
      <c r="Q119" s="85"/>
      <c r="R119" s="85"/>
      <c r="S119" s="85"/>
      <c r="T119" s="85"/>
    </row>
    <row r="120" spans="1:20" ht="77.5">
      <c r="A120" s="99">
        <v>117</v>
      </c>
      <c r="B120" s="291" t="s">
        <v>172</v>
      </c>
      <c r="C120" s="126" t="s">
        <v>328</v>
      </c>
      <c r="D120" s="128" t="s">
        <v>335</v>
      </c>
      <c r="E120" s="127"/>
      <c r="F120" s="244" t="s">
        <v>175</v>
      </c>
      <c r="G120" s="126" t="s">
        <v>426</v>
      </c>
      <c r="H120" s="127"/>
      <c r="I120" s="135"/>
      <c r="J120" s="224"/>
      <c r="K120" s="224"/>
      <c r="L120" s="136">
        <v>2000000</v>
      </c>
      <c r="M120" s="309">
        <v>0</v>
      </c>
      <c r="N120" s="292">
        <f t="shared" si="1"/>
        <v>2000000</v>
      </c>
      <c r="O120" s="309">
        <v>0</v>
      </c>
      <c r="P120" s="90"/>
      <c r="Q120" s="85"/>
      <c r="R120" s="85"/>
      <c r="S120" s="85"/>
      <c r="T120" s="85"/>
    </row>
    <row r="121" spans="1:20" ht="77.5">
      <c r="A121" s="99">
        <v>118</v>
      </c>
      <c r="B121" s="291" t="s">
        <v>100</v>
      </c>
      <c r="C121" s="126" t="s">
        <v>328</v>
      </c>
      <c r="D121" s="128" t="s">
        <v>427</v>
      </c>
      <c r="E121" s="127"/>
      <c r="F121" s="244" t="s">
        <v>175</v>
      </c>
      <c r="G121" s="126" t="s">
        <v>428</v>
      </c>
      <c r="H121" s="127"/>
      <c r="I121" s="135"/>
      <c r="J121" s="224"/>
      <c r="K121" s="224"/>
      <c r="L121" s="137">
        <v>4247200</v>
      </c>
      <c r="M121" s="310">
        <v>3997200</v>
      </c>
      <c r="N121" s="292">
        <f t="shared" si="1"/>
        <v>250000</v>
      </c>
      <c r="O121" s="310">
        <v>3997200</v>
      </c>
      <c r="P121" s="85"/>
      <c r="Q121" s="85"/>
      <c r="R121" s="85"/>
      <c r="S121" s="85"/>
      <c r="T121" s="85"/>
    </row>
    <row r="122" spans="1:20" ht="108.5">
      <c r="A122" s="99">
        <v>119</v>
      </c>
      <c r="B122" s="291" t="s">
        <v>96</v>
      </c>
      <c r="C122" s="130" t="s">
        <v>432</v>
      </c>
      <c r="D122" s="126" t="s">
        <v>433</v>
      </c>
      <c r="E122" s="127"/>
      <c r="F122" s="244" t="s">
        <v>175</v>
      </c>
      <c r="G122" s="130" t="s">
        <v>434</v>
      </c>
      <c r="H122" s="127"/>
      <c r="I122" s="135"/>
      <c r="J122" s="224"/>
      <c r="K122" s="224"/>
      <c r="L122" s="136">
        <v>4804790</v>
      </c>
      <c r="M122" s="309">
        <v>0</v>
      </c>
      <c r="N122" s="292">
        <f t="shared" si="1"/>
        <v>4804790</v>
      </c>
      <c r="O122" s="309">
        <v>0</v>
      </c>
      <c r="P122" s="85"/>
      <c r="Q122" s="85"/>
      <c r="R122" s="85"/>
      <c r="S122" s="85"/>
      <c r="T122" s="85"/>
    </row>
    <row r="123" spans="1:20" ht="62">
      <c r="A123" s="99">
        <v>120</v>
      </c>
      <c r="B123" s="296" t="s">
        <v>172</v>
      </c>
      <c r="C123" s="240" t="s">
        <v>337</v>
      </c>
      <c r="D123" s="241" t="s">
        <v>435</v>
      </c>
      <c r="E123" s="298"/>
      <c r="F123" s="243" t="s">
        <v>175</v>
      </c>
      <c r="G123" s="240" t="s">
        <v>436</v>
      </c>
      <c r="H123" s="298"/>
      <c r="I123" s="298"/>
      <c r="J123" s="236"/>
      <c r="K123" s="236"/>
      <c r="L123" s="311">
        <v>1292600</v>
      </c>
      <c r="M123" s="312">
        <v>0</v>
      </c>
      <c r="N123" s="300">
        <f t="shared" si="1"/>
        <v>1292600</v>
      </c>
      <c r="O123" s="312">
        <v>0</v>
      </c>
      <c r="P123" s="90"/>
      <c r="Q123" s="85"/>
      <c r="R123" s="85"/>
      <c r="S123" s="85"/>
      <c r="T123" s="85"/>
    </row>
    <row r="124" spans="1:20" ht="46.5">
      <c r="A124" s="99">
        <v>121</v>
      </c>
      <c r="B124" s="296" t="s">
        <v>172</v>
      </c>
      <c r="C124" s="240" t="s">
        <v>337</v>
      </c>
      <c r="D124" s="241" t="s">
        <v>437</v>
      </c>
      <c r="E124" s="298"/>
      <c r="F124" s="243" t="s">
        <v>175</v>
      </c>
      <c r="G124" s="240" t="s">
        <v>438</v>
      </c>
      <c r="H124" s="298"/>
      <c r="I124" s="298"/>
      <c r="J124" s="236"/>
      <c r="K124" s="236"/>
      <c r="L124" s="311">
        <v>4244630</v>
      </c>
      <c r="M124" s="312">
        <v>2254083.15</v>
      </c>
      <c r="N124" s="300">
        <f t="shared" si="1"/>
        <v>1990546.85</v>
      </c>
      <c r="O124" s="312">
        <v>2254083.15</v>
      </c>
      <c r="P124" s="90"/>
      <c r="Q124" s="85"/>
      <c r="R124" s="85"/>
      <c r="S124" s="85"/>
      <c r="T124" s="85"/>
    </row>
    <row r="125" spans="1:20" ht="62">
      <c r="A125" s="99">
        <v>122</v>
      </c>
      <c r="B125" s="291" t="s">
        <v>96</v>
      </c>
      <c r="C125" s="130" t="s">
        <v>439</v>
      </c>
      <c r="D125" s="131" t="s">
        <v>440</v>
      </c>
      <c r="E125" s="127"/>
      <c r="F125" s="244" t="s">
        <v>175</v>
      </c>
      <c r="G125" s="130" t="s">
        <v>441</v>
      </c>
      <c r="H125" s="127"/>
      <c r="I125" s="135"/>
      <c r="J125" s="224"/>
      <c r="K125" s="224"/>
      <c r="L125" s="117">
        <v>1957000</v>
      </c>
      <c r="M125" s="309">
        <v>0</v>
      </c>
      <c r="N125" s="292">
        <f t="shared" si="1"/>
        <v>1957000</v>
      </c>
      <c r="O125" s="309">
        <v>0</v>
      </c>
      <c r="P125" s="85"/>
      <c r="Q125" s="85"/>
      <c r="R125" s="85"/>
      <c r="S125" s="85"/>
      <c r="T125" s="85"/>
    </row>
    <row r="126" spans="1:20" ht="77.5">
      <c r="A126" s="99">
        <v>123</v>
      </c>
      <c r="B126" s="291" t="s">
        <v>172</v>
      </c>
      <c r="C126" s="126" t="s">
        <v>328</v>
      </c>
      <c r="D126" s="131" t="s">
        <v>442</v>
      </c>
      <c r="E126" s="127"/>
      <c r="F126" s="244" t="s">
        <v>175</v>
      </c>
      <c r="G126" s="130" t="s">
        <v>443</v>
      </c>
      <c r="H126" s="127"/>
      <c r="I126" s="135"/>
      <c r="J126" s="224"/>
      <c r="K126" s="224"/>
      <c r="L126" s="117">
        <v>3997480</v>
      </c>
      <c r="M126" s="309">
        <v>1788630</v>
      </c>
      <c r="N126" s="292">
        <f t="shared" si="1"/>
        <v>2208850</v>
      </c>
      <c r="O126" s="309">
        <v>1788630</v>
      </c>
      <c r="P126" s="90"/>
      <c r="Q126" s="85"/>
      <c r="R126" s="85"/>
      <c r="S126" s="85"/>
      <c r="T126" s="85"/>
    </row>
    <row r="127" spans="1:20" ht="77.5">
      <c r="A127" s="99">
        <v>124</v>
      </c>
      <c r="B127" s="296" t="s">
        <v>100</v>
      </c>
      <c r="C127" s="240" t="s">
        <v>337</v>
      </c>
      <c r="D127" s="242" t="s">
        <v>444</v>
      </c>
      <c r="E127" s="298"/>
      <c r="F127" s="243" t="s">
        <v>175</v>
      </c>
      <c r="G127" s="240" t="s">
        <v>445</v>
      </c>
      <c r="H127" s="298"/>
      <c r="I127" s="298"/>
      <c r="J127" s="236"/>
      <c r="K127" s="236"/>
      <c r="L127" s="311">
        <v>291000</v>
      </c>
      <c r="M127" s="312"/>
      <c r="N127" s="300">
        <f t="shared" si="1"/>
        <v>291000</v>
      </c>
      <c r="O127" s="312"/>
      <c r="P127" s="90"/>
      <c r="Q127" s="85"/>
      <c r="R127" s="85"/>
      <c r="S127" s="85"/>
      <c r="T127" s="85"/>
    </row>
    <row r="128" spans="1:20" ht="62">
      <c r="A128" s="99">
        <v>125</v>
      </c>
      <c r="B128" s="291" t="s">
        <v>172</v>
      </c>
      <c r="C128" s="130" t="s">
        <v>439</v>
      </c>
      <c r="D128" s="131" t="s">
        <v>446</v>
      </c>
      <c r="E128" s="127"/>
      <c r="F128" s="244" t="s">
        <v>175</v>
      </c>
      <c r="G128" s="130" t="s">
        <v>447</v>
      </c>
      <c r="H128" s="127"/>
      <c r="I128" s="135"/>
      <c r="J128" s="224"/>
      <c r="K128" s="224"/>
      <c r="L128" s="136">
        <v>4686913.88</v>
      </c>
      <c r="M128" s="309">
        <v>0</v>
      </c>
      <c r="N128" s="292">
        <f t="shared" si="1"/>
        <v>4686913.88</v>
      </c>
      <c r="O128" s="309">
        <v>0</v>
      </c>
      <c r="P128" s="85"/>
      <c r="Q128" s="85"/>
      <c r="R128" s="85"/>
      <c r="S128" s="85"/>
      <c r="T128" s="85"/>
    </row>
    <row r="129" spans="1:20" ht="108.5">
      <c r="A129" s="99">
        <v>126</v>
      </c>
      <c r="B129" s="291" t="s">
        <v>91</v>
      </c>
      <c r="C129" s="130" t="s">
        <v>439</v>
      </c>
      <c r="D129" s="131" t="s">
        <v>448</v>
      </c>
      <c r="E129" s="127"/>
      <c r="F129" s="244" t="s">
        <v>175</v>
      </c>
      <c r="G129" s="130" t="s">
        <v>449</v>
      </c>
      <c r="H129" s="127"/>
      <c r="I129" s="135"/>
      <c r="J129" s="224"/>
      <c r="K129" s="224"/>
      <c r="L129" s="136">
        <v>1450000</v>
      </c>
      <c r="M129" s="309">
        <v>900840</v>
      </c>
      <c r="N129" s="292">
        <f t="shared" si="1"/>
        <v>549160</v>
      </c>
      <c r="O129" s="309">
        <v>900840</v>
      </c>
      <c r="P129" s="85"/>
      <c r="Q129" s="85"/>
      <c r="R129" s="85"/>
      <c r="S129" s="85"/>
      <c r="T129" s="85"/>
    </row>
    <row r="130" spans="1:20" ht="62">
      <c r="A130" s="99">
        <v>127</v>
      </c>
      <c r="B130" s="291" t="s">
        <v>100</v>
      </c>
      <c r="C130" s="130" t="s">
        <v>439</v>
      </c>
      <c r="D130" s="131" t="s">
        <v>450</v>
      </c>
      <c r="E130" s="127"/>
      <c r="F130" s="244" t="s">
        <v>175</v>
      </c>
      <c r="G130" s="130" t="s">
        <v>451</v>
      </c>
      <c r="H130" s="127"/>
      <c r="I130" s="135"/>
      <c r="J130" s="224"/>
      <c r="K130" s="224"/>
      <c r="L130" s="117">
        <v>4652680</v>
      </c>
      <c r="M130" s="309">
        <v>1854805</v>
      </c>
      <c r="N130" s="292">
        <f t="shared" si="1"/>
        <v>2797875</v>
      </c>
      <c r="O130" s="309">
        <v>1854805</v>
      </c>
      <c r="P130" s="85"/>
      <c r="Q130" s="85"/>
      <c r="R130" s="85"/>
      <c r="S130" s="85"/>
      <c r="T130" s="85"/>
    </row>
    <row r="131" spans="1:20" ht="77.5">
      <c r="A131" s="99">
        <v>128</v>
      </c>
      <c r="B131" s="291" t="s">
        <v>96</v>
      </c>
      <c r="C131" s="126" t="s">
        <v>328</v>
      </c>
      <c r="D131" s="131" t="s">
        <v>452</v>
      </c>
      <c r="E131" s="127"/>
      <c r="F131" s="244" t="s">
        <v>175</v>
      </c>
      <c r="G131" s="130" t="s">
        <v>453</v>
      </c>
      <c r="H131" s="127"/>
      <c r="I131" s="135"/>
      <c r="J131" s="224"/>
      <c r="K131" s="224"/>
      <c r="L131" s="137">
        <v>16427308</v>
      </c>
      <c r="M131" s="310">
        <v>15530439.9</v>
      </c>
      <c r="N131" s="292">
        <f t="shared" si="1"/>
        <v>896868.09999999963</v>
      </c>
      <c r="O131" s="310">
        <v>15530439.9</v>
      </c>
      <c r="P131" s="90"/>
      <c r="Q131" s="85"/>
      <c r="R131" s="85"/>
      <c r="S131" s="85"/>
      <c r="T131" s="85"/>
    </row>
    <row r="132" spans="1:20" ht="62">
      <c r="A132" s="99">
        <v>129</v>
      </c>
      <c r="B132" s="291" t="s">
        <v>100</v>
      </c>
      <c r="C132" s="130" t="s">
        <v>439</v>
      </c>
      <c r="D132" s="131" t="s">
        <v>454</v>
      </c>
      <c r="E132" s="127"/>
      <c r="F132" s="244" t="s">
        <v>175</v>
      </c>
      <c r="G132" s="130" t="s">
        <v>455</v>
      </c>
      <c r="H132" s="127"/>
      <c r="I132" s="135"/>
      <c r="J132" s="224"/>
      <c r="K132" s="224"/>
      <c r="L132" s="117">
        <v>996350</v>
      </c>
      <c r="M132" s="309">
        <v>0</v>
      </c>
      <c r="N132" s="292">
        <f t="shared" si="1"/>
        <v>996350</v>
      </c>
      <c r="O132" s="309">
        <v>0</v>
      </c>
      <c r="P132" s="85"/>
      <c r="Q132" s="85"/>
      <c r="R132" s="85"/>
      <c r="S132" s="85"/>
      <c r="T132" s="85"/>
    </row>
    <row r="133" spans="1:20" ht="62">
      <c r="A133" s="99">
        <v>130</v>
      </c>
      <c r="B133" s="291" t="s">
        <v>127</v>
      </c>
      <c r="C133" s="130" t="s">
        <v>439</v>
      </c>
      <c r="D133" s="131" t="s">
        <v>456</v>
      </c>
      <c r="E133" s="127"/>
      <c r="F133" s="244" t="s">
        <v>175</v>
      </c>
      <c r="G133" s="130" t="s">
        <v>457</v>
      </c>
      <c r="H133" s="127"/>
      <c r="I133" s="135"/>
      <c r="J133" s="224"/>
      <c r="K133" s="224"/>
      <c r="L133" s="117">
        <v>960000</v>
      </c>
      <c r="M133" s="309"/>
      <c r="N133" s="292">
        <f t="shared" ref="N133:N196" si="2">L133-M133</f>
        <v>960000</v>
      </c>
      <c r="O133" s="309"/>
      <c r="P133" s="85"/>
      <c r="Q133" s="85"/>
      <c r="R133" s="85"/>
      <c r="S133" s="85"/>
      <c r="T133" s="85"/>
    </row>
    <row r="134" spans="1:20" ht="93">
      <c r="A134" s="99">
        <v>131</v>
      </c>
      <c r="B134" s="296" t="s">
        <v>172</v>
      </c>
      <c r="C134" s="240" t="s">
        <v>337</v>
      </c>
      <c r="D134" s="241" t="s">
        <v>458</v>
      </c>
      <c r="E134" s="298"/>
      <c r="F134" s="243" t="s">
        <v>175</v>
      </c>
      <c r="G134" s="240" t="s">
        <v>459</v>
      </c>
      <c r="H134" s="298"/>
      <c r="I134" s="298"/>
      <c r="J134" s="236"/>
      <c r="K134" s="236"/>
      <c r="L134" s="317">
        <v>10408297.199999999</v>
      </c>
      <c r="M134" s="312">
        <v>0</v>
      </c>
      <c r="N134" s="300">
        <f t="shared" si="2"/>
        <v>10408297.199999999</v>
      </c>
      <c r="O134" s="312">
        <v>0</v>
      </c>
      <c r="P134" s="90"/>
      <c r="Q134" s="85"/>
      <c r="R134" s="85"/>
      <c r="S134" s="85"/>
      <c r="T134" s="85"/>
    </row>
    <row r="135" spans="1:20" ht="62">
      <c r="A135" s="99">
        <v>132</v>
      </c>
      <c r="B135" s="291" t="s">
        <v>127</v>
      </c>
      <c r="C135" s="130" t="s">
        <v>439</v>
      </c>
      <c r="D135" s="131" t="s">
        <v>460</v>
      </c>
      <c r="E135" s="127"/>
      <c r="F135" s="244" t="s">
        <v>175</v>
      </c>
      <c r="G135" s="130" t="s">
        <v>461</v>
      </c>
      <c r="H135" s="127"/>
      <c r="I135" s="135"/>
      <c r="J135" s="224"/>
      <c r="K135" s="224"/>
      <c r="L135" s="117">
        <v>1410000</v>
      </c>
      <c r="M135" s="309">
        <v>0</v>
      </c>
      <c r="N135" s="292">
        <f t="shared" si="2"/>
        <v>1410000</v>
      </c>
      <c r="O135" s="309">
        <v>0</v>
      </c>
      <c r="P135" s="85"/>
      <c r="Q135" s="85"/>
      <c r="R135" s="85"/>
      <c r="S135" s="85"/>
      <c r="T135" s="85"/>
    </row>
    <row r="136" spans="1:20" ht="62">
      <c r="A136" s="99">
        <v>133</v>
      </c>
      <c r="B136" s="296"/>
      <c r="C136" s="240" t="s">
        <v>337</v>
      </c>
      <c r="D136" s="241" t="s">
        <v>462</v>
      </c>
      <c r="E136" s="298"/>
      <c r="F136" s="243" t="s">
        <v>175</v>
      </c>
      <c r="G136" s="240" t="s">
        <v>463</v>
      </c>
      <c r="H136" s="298"/>
      <c r="I136" s="298"/>
      <c r="J136" s="236"/>
      <c r="K136" s="236"/>
      <c r="L136" s="317">
        <v>2400000</v>
      </c>
      <c r="M136" s="312">
        <v>0</v>
      </c>
      <c r="N136" s="300">
        <f t="shared" si="2"/>
        <v>2400000</v>
      </c>
      <c r="O136" s="312">
        <v>0</v>
      </c>
      <c r="P136" s="90"/>
      <c r="Q136" s="85"/>
      <c r="R136" s="85"/>
      <c r="S136" s="85"/>
      <c r="T136" s="85"/>
    </row>
    <row r="137" spans="1:20" ht="62">
      <c r="A137" s="99">
        <v>134</v>
      </c>
      <c r="B137" s="291" t="s">
        <v>172</v>
      </c>
      <c r="C137" s="130" t="s">
        <v>439</v>
      </c>
      <c r="D137" s="131" t="s">
        <v>464</v>
      </c>
      <c r="E137" s="127"/>
      <c r="F137" s="244" t="s">
        <v>175</v>
      </c>
      <c r="G137" s="130" t="s">
        <v>465</v>
      </c>
      <c r="H137" s="127"/>
      <c r="I137" s="135"/>
      <c r="J137" s="224"/>
      <c r="K137" s="224"/>
      <c r="L137" s="136">
        <v>2297757</v>
      </c>
      <c r="M137" s="309">
        <v>0</v>
      </c>
      <c r="N137" s="292">
        <f t="shared" si="2"/>
        <v>2297757</v>
      </c>
      <c r="O137" s="309">
        <v>0</v>
      </c>
      <c r="P137" s="85"/>
      <c r="Q137" s="85"/>
      <c r="R137" s="85"/>
      <c r="S137" s="85"/>
      <c r="T137" s="85"/>
    </row>
    <row r="138" spans="1:20" ht="77.5">
      <c r="A138" s="99">
        <v>135</v>
      </c>
      <c r="B138" s="291" t="s">
        <v>100</v>
      </c>
      <c r="C138" s="126" t="s">
        <v>328</v>
      </c>
      <c r="D138" s="131" t="s">
        <v>466</v>
      </c>
      <c r="E138" s="127"/>
      <c r="F138" s="244" t="s">
        <v>175</v>
      </c>
      <c r="G138" s="130" t="s">
        <v>467</v>
      </c>
      <c r="H138" s="127"/>
      <c r="I138" s="135"/>
      <c r="J138" s="224"/>
      <c r="K138" s="224"/>
      <c r="L138" s="136">
        <v>3875996.16</v>
      </c>
      <c r="M138" s="309">
        <v>3702506.6</v>
      </c>
      <c r="N138" s="292">
        <f t="shared" si="2"/>
        <v>173489.56000000006</v>
      </c>
      <c r="O138" s="309">
        <v>3702506.6</v>
      </c>
      <c r="P138" s="90"/>
      <c r="Q138" s="85"/>
      <c r="R138" s="85"/>
      <c r="S138" s="85"/>
      <c r="T138" s="85"/>
    </row>
    <row r="139" spans="1:20" ht="93">
      <c r="A139" s="99">
        <v>136</v>
      </c>
      <c r="B139" s="291" t="s">
        <v>127</v>
      </c>
      <c r="C139" s="130" t="s">
        <v>344</v>
      </c>
      <c r="D139" s="131" t="s">
        <v>468</v>
      </c>
      <c r="E139" s="127"/>
      <c r="F139" s="244" t="s">
        <v>175</v>
      </c>
      <c r="G139" s="130" t="s">
        <v>469</v>
      </c>
      <c r="H139" s="127"/>
      <c r="I139" s="135"/>
      <c r="J139" s="224"/>
      <c r="K139" s="224"/>
      <c r="L139" s="136">
        <v>720000</v>
      </c>
      <c r="M139" s="309">
        <v>0</v>
      </c>
      <c r="N139" s="292">
        <f t="shared" si="2"/>
        <v>720000</v>
      </c>
      <c r="O139" s="309">
        <v>0</v>
      </c>
      <c r="P139" s="90"/>
      <c r="Q139" s="85"/>
      <c r="R139" s="85"/>
      <c r="S139" s="85"/>
      <c r="T139" s="85"/>
    </row>
    <row r="140" spans="1:20" ht="46.5">
      <c r="A140" s="99">
        <v>137</v>
      </c>
      <c r="B140" s="291" t="s">
        <v>172</v>
      </c>
      <c r="C140" s="126" t="s">
        <v>395</v>
      </c>
      <c r="D140" s="131" t="s">
        <v>470</v>
      </c>
      <c r="E140" s="127"/>
      <c r="F140" s="244" t="s">
        <v>175</v>
      </c>
      <c r="G140" s="130" t="s">
        <v>471</v>
      </c>
      <c r="H140" s="127"/>
      <c r="I140" s="135"/>
      <c r="J140" s="224"/>
      <c r="K140" s="224"/>
      <c r="L140" s="117">
        <v>4748738</v>
      </c>
      <c r="M140" s="309">
        <v>4608352</v>
      </c>
      <c r="N140" s="292">
        <f t="shared" si="2"/>
        <v>140386</v>
      </c>
      <c r="O140" s="309">
        <v>4608352</v>
      </c>
      <c r="P140" s="209"/>
      <c r="Q140" s="85"/>
      <c r="R140" s="85"/>
      <c r="S140" s="85"/>
      <c r="T140" s="85"/>
    </row>
    <row r="141" spans="1:20" ht="62">
      <c r="A141" s="99">
        <v>138</v>
      </c>
      <c r="B141" s="296" t="s">
        <v>96</v>
      </c>
      <c r="C141" s="240" t="s">
        <v>337</v>
      </c>
      <c r="D141" s="241" t="s">
        <v>472</v>
      </c>
      <c r="E141" s="298"/>
      <c r="F141" s="243" t="s">
        <v>175</v>
      </c>
      <c r="G141" s="240" t="s">
        <v>473</v>
      </c>
      <c r="H141" s="298"/>
      <c r="I141" s="298"/>
      <c r="J141" s="236"/>
      <c r="K141" s="236"/>
      <c r="L141" s="311">
        <v>2820000</v>
      </c>
      <c r="M141" s="312">
        <v>0</v>
      </c>
      <c r="N141" s="300">
        <f t="shared" si="2"/>
        <v>2820000</v>
      </c>
      <c r="O141" s="312">
        <v>0</v>
      </c>
      <c r="P141" s="90"/>
      <c r="Q141" s="85"/>
      <c r="R141" s="85"/>
      <c r="S141" s="85"/>
      <c r="T141" s="85"/>
    </row>
    <row r="142" spans="1:20" ht="139.5">
      <c r="A142" s="99">
        <v>139</v>
      </c>
      <c r="B142" s="291" t="s">
        <v>96</v>
      </c>
      <c r="C142" s="130" t="s">
        <v>439</v>
      </c>
      <c r="D142" s="131" t="s">
        <v>440</v>
      </c>
      <c r="E142" s="127"/>
      <c r="F142" s="244" t="s">
        <v>175</v>
      </c>
      <c r="G142" s="130" t="s">
        <v>474</v>
      </c>
      <c r="H142" s="127"/>
      <c r="I142" s="135"/>
      <c r="J142" s="224"/>
      <c r="K142" s="224"/>
      <c r="L142" s="138">
        <v>1874138</v>
      </c>
      <c r="M142" s="318">
        <v>0</v>
      </c>
      <c r="N142" s="292">
        <f t="shared" si="2"/>
        <v>1874138</v>
      </c>
      <c r="O142" s="318">
        <v>0</v>
      </c>
      <c r="P142" s="85"/>
      <c r="Q142" s="85"/>
      <c r="R142" s="85"/>
      <c r="S142" s="85"/>
      <c r="T142" s="85"/>
    </row>
    <row r="143" spans="1:20" ht="77.5">
      <c r="A143" s="99">
        <v>140</v>
      </c>
      <c r="B143" s="291" t="s">
        <v>100</v>
      </c>
      <c r="C143" s="126" t="s">
        <v>328</v>
      </c>
      <c r="D143" s="132" t="s">
        <v>475</v>
      </c>
      <c r="E143" s="127"/>
      <c r="F143" s="244" t="s">
        <v>175</v>
      </c>
      <c r="G143" s="130" t="s">
        <v>476</v>
      </c>
      <c r="H143" s="127"/>
      <c r="I143" s="135"/>
      <c r="J143" s="224"/>
      <c r="K143" s="224"/>
      <c r="L143" s="138">
        <v>2887200</v>
      </c>
      <c r="M143" s="318">
        <v>2039200</v>
      </c>
      <c r="N143" s="292">
        <f t="shared" si="2"/>
        <v>848000</v>
      </c>
      <c r="O143" s="318">
        <v>2039200</v>
      </c>
      <c r="P143" s="90"/>
      <c r="Q143" s="85"/>
      <c r="R143" s="85"/>
      <c r="S143" s="85"/>
      <c r="T143" s="85"/>
    </row>
    <row r="144" spans="1:20" ht="93">
      <c r="A144" s="99">
        <v>141</v>
      </c>
      <c r="B144" s="291" t="s">
        <v>172</v>
      </c>
      <c r="C144" s="130" t="s">
        <v>477</v>
      </c>
      <c r="D144" s="131" t="s">
        <v>406</v>
      </c>
      <c r="E144" s="127"/>
      <c r="F144" s="244" t="s">
        <v>175</v>
      </c>
      <c r="G144" s="130" t="s">
        <v>478</v>
      </c>
      <c r="H144" s="127"/>
      <c r="I144" s="135"/>
      <c r="J144" s="224"/>
      <c r="K144" s="224"/>
      <c r="L144" s="138">
        <v>1900000</v>
      </c>
      <c r="M144" s="318">
        <v>0</v>
      </c>
      <c r="N144" s="292">
        <f t="shared" si="2"/>
        <v>1900000</v>
      </c>
      <c r="O144" s="318">
        <v>0</v>
      </c>
      <c r="P144" s="90"/>
      <c r="Q144" s="85"/>
      <c r="R144" s="85"/>
      <c r="S144" s="85"/>
      <c r="T144" s="85"/>
    </row>
    <row r="145" spans="1:20" ht="77.5">
      <c r="A145" s="99">
        <v>142</v>
      </c>
      <c r="B145" s="291" t="s">
        <v>127</v>
      </c>
      <c r="C145" s="126" t="s">
        <v>395</v>
      </c>
      <c r="D145" s="131" t="s">
        <v>479</v>
      </c>
      <c r="E145" s="127"/>
      <c r="F145" s="244" t="s">
        <v>175</v>
      </c>
      <c r="G145" s="130" t="s">
        <v>480</v>
      </c>
      <c r="H145" s="127"/>
      <c r="I145" s="135"/>
      <c r="J145" s="224"/>
      <c r="K145" s="224"/>
      <c r="L145" s="138">
        <v>3817500</v>
      </c>
      <c r="M145" s="318">
        <v>1800000</v>
      </c>
      <c r="N145" s="292">
        <f t="shared" si="2"/>
        <v>2017500</v>
      </c>
      <c r="O145" s="318">
        <v>1800000</v>
      </c>
      <c r="P145" s="209"/>
      <c r="Q145" s="85"/>
      <c r="R145" s="85"/>
      <c r="S145" s="85"/>
      <c r="T145" s="85"/>
    </row>
    <row r="146" spans="1:20" ht="108.5">
      <c r="A146" s="99">
        <v>143</v>
      </c>
      <c r="B146" s="291" t="s">
        <v>96</v>
      </c>
      <c r="C146" s="130" t="s">
        <v>439</v>
      </c>
      <c r="D146" s="132" t="s">
        <v>468</v>
      </c>
      <c r="E146" s="127"/>
      <c r="F146" s="244" t="s">
        <v>175</v>
      </c>
      <c r="G146" s="130" t="s">
        <v>481</v>
      </c>
      <c r="H146" s="127"/>
      <c r="I146" s="135"/>
      <c r="J146" s="224"/>
      <c r="K146" s="224"/>
      <c r="L146" s="138">
        <v>2451510</v>
      </c>
      <c r="M146" s="318">
        <v>2451510</v>
      </c>
      <c r="N146" s="292">
        <f t="shared" si="2"/>
        <v>0</v>
      </c>
      <c r="O146" s="318">
        <v>2451510</v>
      </c>
      <c r="P146" s="85"/>
      <c r="Q146" s="85"/>
      <c r="R146" s="85"/>
      <c r="S146" s="85"/>
      <c r="T146" s="85"/>
    </row>
    <row r="147" spans="1:20" ht="77.5">
      <c r="A147" s="99">
        <v>144</v>
      </c>
      <c r="B147" s="291" t="s">
        <v>127</v>
      </c>
      <c r="C147" s="126" t="s">
        <v>328</v>
      </c>
      <c r="D147" s="131" t="s">
        <v>482</v>
      </c>
      <c r="E147" s="127"/>
      <c r="F147" s="244" t="s">
        <v>175</v>
      </c>
      <c r="G147" s="130" t="s">
        <v>483</v>
      </c>
      <c r="H147" s="127"/>
      <c r="I147" s="135"/>
      <c r="J147" s="224"/>
      <c r="K147" s="224"/>
      <c r="L147" s="139">
        <v>10596020</v>
      </c>
      <c r="M147" s="139">
        <v>10596020</v>
      </c>
      <c r="N147" s="292">
        <f t="shared" si="2"/>
        <v>0</v>
      </c>
      <c r="O147" s="139">
        <v>10596020</v>
      </c>
      <c r="P147" s="90"/>
      <c r="Q147" s="85"/>
      <c r="R147" s="85"/>
      <c r="S147" s="85"/>
      <c r="T147" s="85"/>
    </row>
    <row r="148" spans="1:20" ht="31">
      <c r="A148" s="99">
        <v>145</v>
      </c>
      <c r="B148" s="291" t="s">
        <v>172</v>
      </c>
      <c r="C148" s="130" t="s">
        <v>101</v>
      </c>
      <c r="D148" s="131" t="s">
        <v>484</v>
      </c>
      <c r="E148" s="127"/>
      <c r="F148" s="244" t="s">
        <v>175</v>
      </c>
      <c r="G148" s="130" t="s">
        <v>485</v>
      </c>
      <c r="H148" s="127"/>
      <c r="I148" s="135"/>
      <c r="J148" s="224"/>
      <c r="K148" s="224"/>
      <c r="L148" s="138">
        <v>2909000</v>
      </c>
      <c r="M148" s="318">
        <v>1454500</v>
      </c>
      <c r="N148" s="292">
        <f t="shared" si="2"/>
        <v>1454500</v>
      </c>
      <c r="O148" s="318">
        <v>1454500</v>
      </c>
      <c r="P148" s="85"/>
      <c r="Q148" s="85"/>
      <c r="R148" s="85"/>
      <c r="S148" s="85"/>
      <c r="T148" s="85"/>
    </row>
    <row r="149" spans="1:20" ht="62">
      <c r="A149" s="99">
        <v>146</v>
      </c>
      <c r="B149" s="291" t="s">
        <v>127</v>
      </c>
      <c r="C149" s="126" t="s">
        <v>395</v>
      </c>
      <c r="D149" s="131" t="s">
        <v>486</v>
      </c>
      <c r="E149" s="127"/>
      <c r="F149" s="244" t="s">
        <v>175</v>
      </c>
      <c r="G149" s="130" t="s">
        <v>487</v>
      </c>
      <c r="H149" s="127"/>
      <c r="I149" s="135"/>
      <c r="J149" s="224"/>
      <c r="K149" s="224"/>
      <c r="L149" s="139">
        <v>1928200</v>
      </c>
      <c r="M149" s="318">
        <v>1182150</v>
      </c>
      <c r="N149" s="292">
        <f t="shared" si="2"/>
        <v>746050</v>
      </c>
      <c r="O149" s="318">
        <v>1182150</v>
      </c>
      <c r="P149" s="209"/>
      <c r="Q149" s="85"/>
      <c r="R149" s="85"/>
      <c r="S149" s="85"/>
      <c r="T149" s="85"/>
    </row>
    <row r="150" spans="1:20" ht="62">
      <c r="A150" s="99">
        <v>147</v>
      </c>
      <c r="B150" s="296" t="s">
        <v>96</v>
      </c>
      <c r="C150" s="240" t="s">
        <v>337</v>
      </c>
      <c r="D150" s="242" t="s">
        <v>488</v>
      </c>
      <c r="E150" s="298"/>
      <c r="F150" s="243" t="s">
        <v>175</v>
      </c>
      <c r="G150" s="240" t="s">
        <v>489</v>
      </c>
      <c r="H150" s="298"/>
      <c r="I150" s="298"/>
      <c r="J150" s="236"/>
      <c r="K150" s="236"/>
      <c r="L150" s="311">
        <v>2499000</v>
      </c>
      <c r="M150" s="312">
        <v>0</v>
      </c>
      <c r="N150" s="300">
        <f t="shared" si="2"/>
        <v>2499000</v>
      </c>
      <c r="O150" s="312">
        <v>0</v>
      </c>
      <c r="P150" s="90"/>
      <c r="Q150" s="85"/>
      <c r="R150" s="85"/>
      <c r="S150" s="85"/>
      <c r="T150" s="85"/>
    </row>
    <row r="151" spans="1:20" ht="62">
      <c r="A151" s="99">
        <v>148</v>
      </c>
      <c r="B151" s="307" t="s">
        <v>172</v>
      </c>
      <c r="C151" s="110" t="s">
        <v>344</v>
      </c>
      <c r="D151" s="133" t="s">
        <v>490</v>
      </c>
      <c r="E151" s="134"/>
      <c r="F151" s="245" t="s">
        <v>175</v>
      </c>
      <c r="G151" s="110" t="s">
        <v>491</v>
      </c>
      <c r="H151" s="134"/>
      <c r="I151" s="319"/>
      <c r="J151" s="246"/>
      <c r="K151" s="246"/>
      <c r="L151" s="118">
        <v>2814550</v>
      </c>
      <c r="M151" s="320">
        <v>2562100</v>
      </c>
      <c r="N151" s="321">
        <f t="shared" si="2"/>
        <v>252450</v>
      </c>
      <c r="O151" s="320">
        <v>2562100</v>
      </c>
      <c r="P151" s="90"/>
      <c r="Q151" s="85"/>
      <c r="R151" s="85"/>
      <c r="S151" s="85"/>
      <c r="T151" s="85"/>
    </row>
    <row r="152" spans="1:20" ht="62">
      <c r="A152" s="99">
        <v>149</v>
      </c>
      <c r="B152" s="291" t="s">
        <v>90</v>
      </c>
      <c r="C152" s="130" t="s">
        <v>439</v>
      </c>
      <c r="D152" s="131" t="s">
        <v>492</v>
      </c>
      <c r="E152" s="127"/>
      <c r="F152" s="244" t="s">
        <v>175</v>
      </c>
      <c r="G152" s="130" t="s">
        <v>493</v>
      </c>
      <c r="H152" s="127"/>
      <c r="I152" s="135"/>
      <c r="J152" s="224"/>
      <c r="K152" s="224"/>
      <c r="L152" s="139">
        <v>2799390</v>
      </c>
      <c r="M152" s="318">
        <v>2255239.5</v>
      </c>
      <c r="N152" s="292">
        <f t="shared" si="2"/>
        <v>544150.5</v>
      </c>
      <c r="O152" s="318">
        <v>2255239.5</v>
      </c>
      <c r="P152" s="85"/>
      <c r="Q152" s="85"/>
      <c r="R152" s="85"/>
      <c r="S152" s="85"/>
      <c r="T152" s="85"/>
    </row>
    <row r="153" spans="1:20" ht="62">
      <c r="A153" s="99">
        <v>150</v>
      </c>
      <c r="B153" s="291" t="s">
        <v>172</v>
      </c>
      <c r="C153" s="126" t="s">
        <v>395</v>
      </c>
      <c r="D153" s="131" t="s">
        <v>494</v>
      </c>
      <c r="E153" s="127"/>
      <c r="F153" s="244" t="s">
        <v>175</v>
      </c>
      <c r="G153" s="130" t="s">
        <v>495</v>
      </c>
      <c r="H153" s="127"/>
      <c r="I153" s="135"/>
      <c r="J153" s="224"/>
      <c r="K153" s="224"/>
      <c r="L153" s="138">
        <v>1997009.6</v>
      </c>
      <c r="M153" s="318"/>
      <c r="N153" s="292">
        <f t="shared" si="2"/>
        <v>1997009.6</v>
      </c>
      <c r="O153" s="318"/>
      <c r="P153" s="209"/>
      <c r="Q153" s="85"/>
      <c r="R153" s="85"/>
      <c r="S153" s="85"/>
      <c r="T153" s="85"/>
    </row>
    <row r="154" spans="1:20" ht="62">
      <c r="A154" s="99">
        <v>151</v>
      </c>
      <c r="B154" s="291" t="s">
        <v>127</v>
      </c>
      <c r="C154" s="126" t="s">
        <v>395</v>
      </c>
      <c r="D154" s="131" t="s">
        <v>494</v>
      </c>
      <c r="E154" s="127"/>
      <c r="F154" s="244" t="s">
        <v>175</v>
      </c>
      <c r="G154" s="130" t="s">
        <v>496</v>
      </c>
      <c r="H154" s="127"/>
      <c r="I154" s="135"/>
      <c r="J154" s="224"/>
      <c r="K154" s="224"/>
      <c r="L154" s="139">
        <v>3908654.8</v>
      </c>
      <c r="M154" s="322">
        <v>3908654.8</v>
      </c>
      <c r="N154" s="292">
        <f t="shared" si="2"/>
        <v>0</v>
      </c>
      <c r="O154" s="322">
        <v>3908654.8</v>
      </c>
      <c r="P154" s="209"/>
      <c r="Q154" s="85"/>
      <c r="R154" s="85"/>
      <c r="S154" s="85"/>
      <c r="T154" s="85"/>
    </row>
    <row r="155" spans="1:20" ht="62">
      <c r="A155" s="99">
        <v>152</v>
      </c>
      <c r="B155" s="291" t="s">
        <v>172</v>
      </c>
      <c r="C155" s="130" t="s">
        <v>439</v>
      </c>
      <c r="D155" s="131" t="s">
        <v>497</v>
      </c>
      <c r="E155" s="127"/>
      <c r="F155" s="244" t="s">
        <v>175</v>
      </c>
      <c r="G155" s="130" t="s">
        <v>498</v>
      </c>
      <c r="H155" s="127"/>
      <c r="I155" s="135"/>
      <c r="J155" s="224"/>
      <c r="K155" s="224"/>
      <c r="L155" s="138">
        <v>3966540</v>
      </c>
      <c r="M155" s="318">
        <v>0</v>
      </c>
      <c r="N155" s="292">
        <f t="shared" si="2"/>
        <v>3966540</v>
      </c>
      <c r="O155" s="318">
        <v>0</v>
      </c>
      <c r="P155" s="85"/>
      <c r="Q155" s="85"/>
      <c r="R155" s="85"/>
      <c r="S155" s="85"/>
      <c r="T155" s="85"/>
    </row>
    <row r="156" spans="1:20" ht="77.5">
      <c r="A156" s="99">
        <v>153</v>
      </c>
      <c r="B156" s="291" t="s">
        <v>172</v>
      </c>
      <c r="C156" s="130" t="s">
        <v>439</v>
      </c>
      <c r="D156" s="131" t="s">
        <v>499</v>
      </c>
      <c r="E156" s="127"/>
      <c r="F156" s="244" t="s">
        <v>175</v>
      </c>
      <c r="G156" s="130" t="s">
        <v>500</v>
      </c>
      <c r="H156" s="127"/>
      <c r="I156" s="135"/>
      <c r="J156" s="224"/>
      <c r="K156" s="224"/>
      <c r="L156" s="138">
        <v>2300000</v>
      </c>
      <c r="M156" s="318">
        <v>2052588.4</v>
      </c>
      <c r="N156" s="292">
        <f t="shared" si="2"/>
        <v>247411.60000000009</v>
      </c>
      <c r="O156" s="318">
        <v>2052588.4</v>
      </c>
      <c r="P156" s="85"/>
      <c r="Q156" s="85"/>
      <c r="R156" s="85"/>
      <c r="S156" s="85"/>
      <c r="T156" s="85"/>
    </row>
    <row r="157" spans="1:20" ht="93">
      <c r="A157" s="99">
        <v>154</v>
      </c>
      <c r="B157" s="296" t="s">
        <v>172</v>
      </c>
      <c r="C157" s="240" t="s">
        <v>337</v>
      </c>
      <c r="D157" s="241" t="s">
        <v>501</v>
      </c>
      <c r="E157" s="298"/>
      <c r="F157" s="243" t="s">
        <v>175</v>
      </c>
      <c r="G157" s="240" t="s">
        <v>502</v>
      </c>
      <c r="H157" s="298"/>
      <c r="I157" s="298"/>
      <c r="J157" s="236"/>
      <c r="K157" s="236"/>
      <c r="L157" s="311">
        <v>2996512</v>
      </c>
      <c r="M157" s="312">
        <v>0</v>
      </c>
      <c r="N157" s="300">
        <f t="shared" si="2"/>
        <v>2996512</v>
      </c>
      <c r="O157" s="312">
        <v>0</v>
      </c>
      <c r="P157" s="268"/>
      <c r="Q157" s="85"/>
      <c r="R157" s="85"/>
      <c r="S157" s="85"/>
      <c r="T157" s="85"/>
    </row>
    <row r="158" spans="1:20" ht="77.5">
      <c r="A158" s="99">
        <v>155</v>
      </c>
      <c r="B158" s="291" t="s">
        <v>172</v>
      </c>
      <c r="C158" s="130" t="s">
        <v>439</v>
      </c>
      <c r="D158" s="131" t="s">
        <v>503</v>
      </c>
      <c r="E158" s="127"/>
      <c r="F158" s="244" t="s">
        <v>175</v>
      </c>
      <c r="G158" s="130" t="s">
        <v>504</v>
      </c>
      <c r="H158" s="127"/>
      <c r="I158" s="135"/>
      <c r="J158" s="224"/>
      <c r="K158" s="224"/>
      <c r="L158" s="138">
        <v>3320906</v>
      </c>
      <c r="M158" s="318">
        <v>0</v>
      </c>
      <c r="N158" s="292">
        <f t="shared" si="2"/>
        <v>3320906</v>
      </c>
      <c r="O158" s="318">
        <v>0</v>
      </c>
      <c r="P158" s="85"/>
      <c r="Q158" s="85"/>
      <c r="R158" s="85"/>
      <c r="S158" s="85"/>
      <c r="T158" s="85"/>
    </row>
    <row r="159" spans="1:20" ht="93">
      <c r="A159" s="99">
        <v>156</v>
      </c>
      <c r="B159" s="291" t="s">
        <v>100</v>
      </c>
      <c r="C159" s="126" t="s">
        <v>328</v>
      </c>
      <c r="D159" s="131" t="s">
        <v>505</v>
      </c>
      <c r="E159" s="127"/>
      <c r="F159" s="244" t="s">
        <v>175</v>
      </c>
      <c r="G159" s="130" t="s">
        <v>506</v>
      </c>
      <c r="H159" s="127"/>
      <c r="I159" s="135"/>
      <c r="J159" s="224"/>
      <c r="K159" s="224"/>
      <c r="L159" s="138">
        <v>3121734</v>
      </c>
      <c r="M159" s="318">
        <v>0</v>
      </c>
      <c r="N159" s="292">
        <f t="shared" si="2"/>
        <v>3121734</v>
      </c>
      <c r="O159" s="318">
        <v>0</v>
      </c>
      <c r="P159" s="90"/>
      <c r="Q159" s="85"/>
      <c r="R159" s="85"/>
      <c r="S159" s="85"/>
      <c r="T159" s="85"/>
    </row>
    <row r="160" spans="1:20" ht="108.5">
      <c r="A160" s="99">
        <v>157</v>
      </c>
      <c r="B160" s="296" t="s">
        <v>96</v>
      </c>
      <c r="C160" s="240" t="s">
        <v>337</v>
      </c>
      <c r="D160" s="241" t="s">
        <v>507</v>
      </c>
      <c r="E160" s="298"/>
      <c r="F160" s="243" t="s">
        <v>175</v>
      </c>
      <c r="G160" s="240" t="s">
        <v>508</v>
      </c>
      <c r="H160" s="298"/>
      <c r="I160" s="298"/>
      <c r="J160" s="236"/>
      <c r="K160" s="236"/>
      <c r="L160" s="311">
        <v>2432636</v>
      </c>
      <c r="M160" s="312">
        <v>0</v>
      </c>
      <c r="N160" s="300">
        <f t="shared" si="2"/>
        <v>2432636</v>
      </c>
      <c r="O160" s="312">
        <v>0</v>
      </c>
      <c r="P160" s="90"/>
      <c r="Q160" s="85"/>
      <c r="R160" s="85"/>
      <c r="S160" s="85"/>
      <c r="T160" s="85"/>
    </row>
    <row r="161" spans="1:20" ht="46.5">
      <c r="A161" s="99">
        <v>158</v>
      </c>
      <c r="B161" s="296" t="s">
        <v>96</v>
      </c>
      <c r="C161" s="240" t="s">
        <v>337</v>
      </c>
      <c r="D161" s="241" t="s">
        <v>509</v>
      </c>
      <c r="E161" s="298"/>
      <c r="F161" s="243" t="s">
        <v>175</v>
      </c>
      <c r="G161" s="240" t="s">
        <v>510</v>
      </c>
      <c r="H161" s="298"/>
      <c r="I161" s="298"/>
      <c r="J161" s="236"/>
      <c r="K161" s="236"/>
      <c r="L161" s="311">
        <v>970000</v>
      </c>
      <c r="M161" s="312">
        <v>0</v>
      </c>
      <c r="N161" s="300">
        <f t="shared" si="2"/>
        <v>970000</v>
      </c>
      <c r="O161" s="312">
        <v>0</v>
      </c>
      <c r="P161" s="90"/>
      <c r="Q161" s="85"/>
      <c r="R161" s="85"/>
      <c r="S161" s="85"/>
      <c r="T161" s="85"/>
    </row>
    <row r="162" spans="1:20" ht="50.25" customHeight="1">
      <c r="A162" s="99">
        <v>159</v>
      </c>
      <c r="B162" s="291" t="s">
        <v>96</v>
      </c>
      <c r="C162" s="126" t="s">
        <v>328</v>
      </c>
      <c r="D162" s="131" t="s">
        <v>511</v>
      </c>
      <c r="E162" s="127"/>
      <c r="F162" s="244" t="s">
        <v>175</v>
      </c>
      <c r="G162" s="130" t="s">
        <v>512</v>
      </c>
      <c r="H162" s="127"/>
      <c r="I162" s="135"/>
      <c r="J162" s="224"/>
      <c r="K162" s="224"/>
      <c r="L162" s="338">
        <v>5984920</v>
      </c>
      <c r="M162" s="368">
        <v>0</v>
      </c>
      <c r="N162" s="292">
        <f t="shared" si="2"/>
        <v>5984920</v>
      </c>
      <c r="O162" s="368">
        <v>0</v>
      </c>
      <c r="P162" s="90"/>
      <c r="Q162" s="85"/>
      <c r="R162" s="85"/>
      <c r="S162" s="85"/>
      <c r="T162" s="85"/>
    </row>
    <row r="163" spans="1:20" ht="39" customHeight="1">
      <c r="A163" s="99">
        <v>160</v>
      </c>
      <c r="B163" s="291" t="s">
        <v>96</v>
      </c>
      <c r="C163" s="126" t="s">
        <v>328</v>
      </c>
      <c r="D163" s="132" t="s">
        <v>513</v>
      </c>
      <c r="E163" s="127"/>
      <c r="F163" s="244" t="s">
        <v>175</v>
      </c>
      <c r="G163" s="130" t="s">
        <v>514</v>
      </c>
      <c r="H163" s="127"/>
      <c r="I163" s="135"/>
      <c r="J163" s="224"/>
      <c r="K163" s="224"/>
      <c r="L163" s="338"/>
      <c r="M163" s="368"/>
      <c r="N163" s="292">
        <f t="shared" si="2"/>
        <v>0</v>
      </c>
      <c r="O163" s="368"/>
      <c r="P163" s="90"/>
      <c r="Q163" s="85"/>
      <c r="R163" s="85"/>
      <c r="S163" s="85"/>
      <c r="T163" s="85"/>
    </row>
    <row r="164" spans="1:20" ht="53.25" customHeight="1">
      <c r="A164" s="99">
        <v>161</v>
      </c>
      <c r="B164" s="291" t="s">
        <v>96</v>
      </c>
      <c r="C164" s="130" t="s">
        <v>439</v>
      </c>
      <c r="D164" s="131" t="s">
        <v>511</v>
      </c>
      <c r="E164" s="127"/>
      <c r="F164" s="244" t="s">
        <v>175</v>
      </c>
      <c r="G164" s="130" t="s">
        <v>515</v>
      </c>
      <c r="H164" s="127"/>
      <c r="I164" s="135"/>
      <c r="J164" s="224"/>
      <c r="K164" s="224"/>
      <c r="L164" s="338"/>
      <c r="M164" s="368"/>
      <c r="N164" s="292">
        <f t="shared" si="2"/>
        <v>0</v>
      </c>
      <c r="O164" s="368"/>
      <c r="P164" s="85"/>
      <c r="Q164" s="85"/>
      <c r="R164" s="85"/>
      <c r="S164" s="85"/>
      <c r="T164" s="85"/>
    </row>
    <row r="165" spans="1:20" ht="62">
      <c r="A165" s="99">
        <v>162</v>
      </c>
      <c r="B165" s="291" t="s">
        <v>96</v>
      </c>
      <c r="C165" s="126" t="s">
        <v>395</v>
      </c>
      <c r="D165" s="131" t="s">
        <v>516</v>
      </c>
      <c r="E165" s="127"/>
      <c r="F165" s="244" t="s">
        <v>175</v>
      </c>
      <c r="G165" s="130" t="s">
        <v>517</v>
      </c>
      <c r="H165" s="127"/>
      <c r="I165" s="135"/>
      <c r="J165" s="224"/>
      <c r="K165" s="224"/>
      <c r="L165" s="338"/>
      <c r="M165" s="368"/>
      <c r="N165" s="292">
        <f t="shared" si="2"/>
        <v>0</v>
      </c>
      <c r="O165" s="368"/>
      <c r="P165" s="209"/>
      <c r="Q165" s="85"/>
      <c r="R165" s="85"/>
      <c r="S165" s="85"/>
      <c r="T165" s="85"/>
    </row>
    <row r="166" spans="1:20" ht="62">
      <c r="A166" s="99">
        <v>163</v>
      </c>
      <c r="B166" s="291" t="s">
        <v>100</v>
      </c>
      <c r="C166" s="130" t="s">
        <v>344</v>
      </c>
      <c r="D166" s="131" t="s">
        <v>518</v>
      </c>
      <c r="E166" s="127"/>
      <c r="F166" s="244" t="s">
        <v>175</v>
      </c>
      <c r="G166" s="130" t="s">
        <v>519</v>
      </c>
      <c r="H166" s="127"/>
      <c r="I166" s="135"/>
      <c r="J166" s="224"/>
      <c r="K166" s="224"/>
      <c r="L166" s="138">
        <v>2263560</v>
      </c>
      <c r="M166" s="318">
        <v>0</v>
      </c>
      <c r="N166" s="292">
        <f t="shared" si="2"/>
        <v>2263560</v>
      </c>
      <c r="O166" s="318">
        <v>0</v>
      </c>
      <c r="P166" s="90"/>
      <c r="Q166" s="85"/>
      <c r="R166" s="85"/>
      <c r="S166" s="85"/>
      <c r="T166" s="85"/>
    </row>
    <row r="167" spans="1:20" ht="62">
      <c r="A167" s="99">
        <v>164</v>
      </c>
      <c r="B167" s="296" t="s">
        <v>172</v>
      </c>
      <c r="C167" s="240" t="s">
        <v>337</v>
      </c>
      <c r="D167" s="241" t="s">
        <v>520</v>
      </c>
      <c r="E167" s="298"/>
      <c r="F167" s="243" t="s">
        <v>175</v>
      </c>
      <c r="G167" s="240" t="s">
        <v>521</v>
      </c>
      <c r="H167" s="298"/>
      <c r="I167" s="298"/>
      <c r="J167" s="236"/>
      <c r="K167" s="236"/>
      <c r="L167" s="311">
        <v>7259679</v>
      </c>
      <c r="M167" s="312">
        <v>5753118</v>
      </c>
      <c r="N167" s="300">
        <f t="shared" si="2"/>
        <v>1506561</v>
      </c>
      <c r="O167" s="312">
        <v>5753118</v>
      </c>
      <c r="P167" s="90"/>
      <c r="Q167" s="85"/>
      <c r="R167" s="85"/>
      <c r="S167" s="85"/>
      <c r="T167" s="85"/>
    </row>
    <row r="168" spans="1:20" ht="77.5">
      <c r="A168" s="99">
        <v>165</v>
      </c>
      <c r="B168" s="296" t="s">
        <v>100</v>
      </c>
      <c r="C168" s="240" t="s">
        <v>337</v>
      </c>
      <c r="D168" s="241" t="s">
        <v>522</v>
      </c>
      <c r="E168" s="298"/>
      <c r="F168" s="243" t="s">
        <v>175</v>
      </c>
      <c r="G168" s="240" t="s">
        <v>523</v>
      </c>
      <c r="H168" s="298"/>
      <c r="I168" s="298"/>
      <c r="J168" s="236"/>
      <c r="K168" s="236"/>
      <c r="L168" s="311">
        <v>3599950</v>
      </c>
      <c r="M168" s="312"/>
      <c r="N168" s="300">
        <f t="shared" si="2"/>
        <v>3599950</v>
      </c>
      <c r="O168" s="312"/>
      <c r="P168" s="90"/>
      <c r="Q168" s="85"/>
      <c r="R168" s="85"/>
      <c r="S168" s="85"/>
      <c r="T168" s="85"/>
    </row>
    <row r="169" spans="1:20" ht="155">
      <c r="A169" s="99">
        <v>166</v>
      </c>
      <c r="B169" s="291" t="s">
        <v>100</v>
      </c>
      <c r="C169" s="130" t="s">
        <v>344</v>
      </c>
      <c r="D169" s="131" t="s">
        <v>524</v>
      </c>
      <c r="E169" s="127"/>
      <c r="F169" s="244" t="s">
        <v>175</v>
      </c>
      <c r="G169" s="142" t="s">
        <v>525</v>
      </c>
      <c r="H169" s="127"/>
      <c r="I169" s="135"/>
      <c r="J169" s="224"/>
      <c r="K169" s="224"/>
      <c r="L169" s="138">
        <v>4856920</v>
      </c>
      <c r="M169" s="318">
        <v>0</v>
      </c>
      <c r="N169" s="292">
        <f t="shared" si="2"/>
        <v>4856920</v>
      </c>
      <c r="O169" s="318">
        <v>0</v>
      </c>
      <c r="P169" s="90"/>
      <c r="Q169" s="85"/>
      <c r="R169" s="85"/>
      <c r="S169" s="85"/>
      <c r="T169" s="85"/>
    </row>
    <row r="170" spans="1:20" ht="77.5">
      <c r="A170" s="99">
        <v>167</v>
      </c>
      <c r="B170" s="291" t="s">
        <v>127</v>
      </c>
      <c r="C170" s="126" t="s">
        <v>328</v>
      </c>
      <c r="D170" s="132" t="s">
        <v>526</v>
      </c>
      <c r="E170" s="127"/>
      <c r="F170" s="244" t="s">
        <v>175</v>
      </c>
      <c r="G170" s="130" t="s">
        <v>527</v>
      </c>
      <c r="H170" s="127"/>
      <c r="I170" s="135"/>
      <c r="J170" s="224"/>
      <c r="K170" s="224"/>
      <c r="L170" s="339">
        <v>10384811.199999999</v>
      </c>
      <c r="M170" s="369">
        <v>0</v>
      </c>
      <c r="N170" s="292">
        <f t="shared" si="2"/>
        <v>10384811.199999999</v>
      </c>
      <c r="O170" s="369">
        <v>0</v>
      </c>
      <c r="P170" s="90"/>
      <c r="Q170" s="85"/>
      <c r="R170" s="85"/>
      <c r="S170" s="85"/>
      <c r="T170" s="85"/>
    </row>
    <row r="171" spans="1:20" ht="62">
      <c r="A171" s="99">
        <v>168</v>
      </c>
      <c r="B171" s="291" t="s">
        <v>100</v>
      </c>
      <c r="C171" s="130" t="s">
        <v>439</v>
      </c>
      <c r="D171" s="131" t="s">
        <v>437</v>
      </c>
      <c r="E171" s="127"/>
      <c r="F171" s="244" t="s">
        <v>175</v>
      </c>
      <c r="G171" s="130" t="s">
        <v>528</v>
      </c>
      <c r="H171" s="127"/>
      <c r="I171" s="135"/>
      <c r="J171" s="224"/>
      <c r="K171" s="224"/>
      <c r="L171" s="339"/>
      <c r="M171" s="369"/>
      <c r="N171" s="292">
        <f t="shared" si="2"/>
        <v>0</v>
      </c>
      <c r="O171" s="369"/>
      <c r="P171" s="85"/>
      <c r="Q171" s="85"/>
      <c r="R171" s="85"/>
      <c r="S171" s="85"/>
      <c r="T171" s="85"/>
    </row>
    <row r="172" spans="1:20" ht="77.5">
      <c r="A172" s="99">
        <v>169</v>
      </c>
      <c r="B172" s="291" t="s">
        <v>172</v>
      </c>
      <c r="C172" s="126" t="s">
        <v>328</v>
      </c>
      <c r="D172" s="132" t="s">
        <v>529</v>
      </c>
      <c r="E172" s="127"/>
      <c r="F172" s="244" t="s">
        <v>175</v>
      </c>
      <c r="G172" s="130" t="s">
        <v>530</v>
      </c>
      <c r="H172" s="127"/>
      <c r="I172" s="135"/>
      <c r="J172" s="224"/>
      <c r="K172" s="224"/>
      <c r="L172" s="139">
        <v>2811787</v>
      </c>
      <c r="M172" s="318"/>
      <c r="N172" s="292">
        <f t="shared" si="2"/>
        <v>2811787</v>
      </c>
      <c r="O172" s="318"/>
      <c r="P172" s="90"/>
      <c r="Q172" s="85"/>
      <c r="R172" s="85"/>
      <c r="S172" s="85"/>
      <c r="T172" s="85"/>
    </row>
    <row r="173" spans="1:20" ht="93">
      <c r="A173" s="99">
        <v>170</v>
      </c>
      <c r="B173" s="291" t="s">
        <v>172</v>
      </c>
      <c r="C173" s="130" t="s">
        <v>477</v>
      </c>
      <c r="D173" s="131" t="s">
        <v>531</v>
      </c>
      <c r="E173" s="127"/>
      <c r="F173" s="244" t="s">
        <v>175</v>
      </c>
      <c r="G173" s="130" t="s">
        <v>532</v>
      </c>
      <c r="H173" s="127"/>
      <c r="I173" s="135"/>
      <c r="J173" s="224"/>
      <c r="K173" s="224"/>
      <c r="L173" s="139">
        <v>7251305</v>
      </c>
      <c r="M173" s="318">
        <v>0</v>
      </c>
      <c r="N173" s="292">
        <f t="shared" si="2"/>
        <v>7251305</v>
      </c>
      <c r="O173" s="318">
        <v>0</v>
      </c>
      <c r="P173" s="90"/>
      <c r="Q173" s="85"/>
      <c r="R173" s="85"/>
      <c r="S173" s="85"/>
      <c r="T173" s="85"/>
    </row>
    <row r="174" spans="1:20" ht="93">
      <c r="A174" s="99">
        <v>171</v>
      </c>
      <c r="B174" s="291" t="s">
        <v>172</v>
      </c>
      <c r="C174" s="126" t="s">
        <v>395</v>
      </c>
      <c r="D174" s="131" t="s">
        <v>533</v>
      </c>
      <c r="E174" s="127"/>
      <c r="F174" s="244" t="s">
        <v>175</v>
      </c>
      <c r="G174" s="130" t="s">
        <v>534</v>
      </c>
      <c r="H174" s="127"/>
      <c r="I174" s="135"/>
      <c r="J174" s="224"/>
      <c r="K174" s="224"/>
      <c r="L174" s="138">
        <v>943100</v>
      </c>
      <c r="M174" s="318"/>
      <c r="N174" s="292">
        <f t="shared" si="2"/>
        <v>943100</v>
      </c>
      <c r="O174" s="318"/>
      <c r="P174" s="209"/>
      <c r="Q174" s="85"/>
      <c r="R174" s="85"/>
      <c r="S174" s="85"/>
      <c r="T174" s="85"/>
    </row>
    <row r="175" spans="1:20" ht="62">
      <c r="A175" s="99">
        <v>172</v>
      </c>
      <c r="B175" s="291" t="s">
        <v>100</v>
      </c>
      <c r="C175" s="130" t="s">
        <v>157</v>
      </c>
      <c r="D175" s="132" t="s">
        <v>535</v>
      </c>
      <c r="E175" s="127"/>
      <c r="F175" s="244" t="s">
        <v>175</v>
      </c>
      <c r="G175" s="130" t="s">
        <v>536</v>
      </c>
      <c r="H175" s="127"/>
      <c r="I175" s="135"/>
      <c r="J175" s="224"/>
      <c r="K175" s="224"/>
      <c r="L175" s="138">
        <v>8239770</v>
      </c>
      <c r="M175" s="318">
        <v>0</v>
      </c>
      <c r="N175" s="292">
        <f t="shared" si="2"/>
        <v>8239770</v>
      </c>
      <c r="O175" s="318">
        <v>0</v>
      </c>
      <c r="P175" s="85"/>
      <c r="Q175" s="85"/>
      <c r="R175" s="85"/>
      <c r="S175" s="85"/>
      <c r="T175" s="85"/>
    </row>
    <row r="176" spans="1:20" ht="77.5">
      <c r="A176" s="99">
        <v>173</v>
      </c>
      <c r="B176" s="291" t="s">
        <v>90</v>
      </c>
      <c r="C176" s="130" t="s">
        <v>157</v>
      </c>
      <c r="D176" s="132" t="s">
        <v>444</v>
      </c>
      <c r="E176" s="127"/>
      <c r="F176" s="244" t="s">
        <v>175</v>
      </c>
      <c r="G176" s="130" t="s">
        <v>537</v>
      </c>
      <c r="H176" s="127"/>
      <c r="I176" s="135"/>
      <c r="J176" s="224"/>
      <c r="K176" s="224"/>
      <c r="L176" s="138">
        <v>4270585</v>
      </c>
      <c r="M176" s="318">
        <v>0</v>
      </c>
      <c r="N176" s="292">
        <f t="shared" si="2"/>
        <v>4270585</v>
      </c>
      <c r="O176" s="318">
        <v>0</v>
      </c>
      <c r="P176" s="85"/>
      <c r="Q176" s="85"/>
      <c r="R176" s="85"/>
      <c r="S176" s="85"/>
      <c r="T176" s="85"/>
    </row>
    <row r="177" spans="1:20" ht="77.5">
      <c r="A177" s="99">
        <v>174</v>
      </c>
      <c r="B177" s="291" t="s">
        <v>172</v>
      </c>
      <c r="C177" s="126" t="s">
        <v>328</v>
      </c>
      <c r="D177" s="132" t="s">
        <v>513</v>
      </c>
      <c r="E177" s="127"/>
      <c r="F177" s="244" t="s">
        <v>175</v>
      </c>
      <c r="G177" s="130" t="s">
        <v>538</v>
      </c>
      <c r="H177" s="127"/>
      <c r="I177" s="135"/>
      <c r="J177" s="224"/>
      <c r="K177" s="224"/>
      <c r="L177" s="138">
        <v>3489974</v>
      </c>
      <c r="M177" s="318">
        <v>1000000</v>
      </c>
      <c r="N177" s="292">
        <f t="shared" si="2"/>
        <v>2489974</v>
      </c>
      <c r="O177" s="318">
        <v>1000000</v>
      </c>
      <c r="P177" s="90"/>
      <c r="Q177" s="85"/>
      <c r="R177" s="85"/>
      <c r="S177" s="85"/>
      <c r="T177" s="85"/>
    </row>
    <row r="178" spans="1:20" ht="31">
      <c r="A178" s="99">
        <v>175</v>
      </c>
      <c r="B178" s="296" t="s">
        <v>172</v>
      </c>
      <c r="C178" s="240" t="s">
        <v>337</v>
      </c>
      <c r="D178" s="241" t="s">
        <v>539</v>
      </c>
      <c r="E178" s="298"/>
      <c r="F178" s="243" t="s">
        <v>175</v>
      </c>
      <c r="G178" s="240" t="s">
        <v>540</v>
      </c>
      <c r="H178" s="298"/>
      <c r="I178" s="298"/>
      <c r="J178" s="236"/>
      <c r="K178" s="236"/>
      <c r="L178" s="317">
        <v>4011756</v>
      </c>
      <c r="M178" s="312">
        <v>0</v>
      </c>
      <c r="N178" s="300">
        <f t="shared" si="2"/>
        <v>4011756</v>
      </c>
      <c r="O178" s="312">
        <v>0</v>
      </c>
      <c r="P178" s="90"/>
      <c r="Q178" s="85"/>
      <c r="R178" s="85"/>
      <c r="S178" s="85"/>
      <c r="T178" s="85"/>
    </row>
    <row r="179" spans="1:20" ht="108.5">
      <c r="A179" s="99">
        <v>176</v>
      </c>
      <c r="B179" s="291" t="s">
        <v>127</v>
      </c>
      <c r="C179" s="130" t="s">
        <v>439</v>
      </c>
      <c r="D179" s="131" t="s">
        <v>541</v>
      </c>
      <c r="E179" s="127"/>
      <c r="F179" s="244" t="s">
        <v>175</v>
      </c>
      <c r="G179" s="130" t="s">
        <v>542</v>
      </c>
      <c r="H179" s="127"/>
      <c r="I179" s="135"/>
      <c r="J179" s="224"/>
      <c r="K179" s="224"/>
      <c r="L179" s="139">
        <v>3256700</v>
      </c>
      <c r="M179" s="318"/>
      <c r="N179" s="292">
        <f t="shared" si="2"/>
        <v>3256700</v>
      </c>
      <c r="O179" s="318"/>
      <c r="P179" s="85"/>
      <c r="Q179" s="85"/>
      <c r="R179" s="85"/>
      <c r="S179" s="85"/>
      <c r="T179" s="85"/>
    </row>
    <row r="180" spans="1:20" ht="77.5">
      <c r="A180" s="99">
        <v>177</v>
      </c>
      <c r="B180" s="291" t="s">
        <v>127</v>
      </c>
      <c r="C180" s="130" t="s">
        <v>157</v>
      </c>
      <c r="D180" s="131" t="s">
        <v>543</v>
      </c>
      <c r="E180" s="127"/>
      <c r="F180" s="244" t="s">
        <v>175</v>
      </c>
      <c r="G180" s="130" t="s">
        <v>544</v>
      </c>
      <c r="H180" s="127"/>
      <c r="I180" s="135"/>
      <c r="J180" s="224"/>
      <c r="K180" s="224"/>
      <c r="L180" s="139">
        <v>4421890</v>
      </c>
      <c r="M180" s="318">
        <v>0</v>
      </c>
      <c r="N180" s="292">
        <f t="shared" si="2"/>
        <v>4421890</v>
      </c>
      <c r="O180" s="318">
        <v>0</v>
      </c>
      <c r="P180" s="85"/>
      <c r="Q180" s="85"/>
      <c r="R180" s="85"/>
      <c r="S180" s="85"/>
      <c r="T180" s="85"/>
    </row>
    <row r="181" spans="1:20" ht="62">
      <c r="A181" s="99">
        <v>178</v>
      </c>
      <c r="B181" s="291" t="s">
        <v>127</v>
      </c>
      <c r="C181" s="130" t="s">
        <v>157</v>
      </c>
      <c r="D181" s="131" t="s">
        <v>545</v>
      </c>
      <c r="E181" s="127"/>
      <c r="F181" s="244" t="s">
        <v>175</v>
      </c>
      <c r="G181" s="130" t="s">
        <v>546</v>
      </c>
      <c r="H181" s="127"/>
      <c r="I181" s="135"/>
      <c r="J181" s="224"/>
      <c r="K181" s="224"/>
      <c r="L181" s="139">
        <v>5874704</v>
      </c>
      <c r="M181" s="318">
        <v>1757720</v>
      </c>
      <c r="N181" s="292">
        <f t="shared" si="2"/>
        <v>4116984</v>
      </c>
      <c r="O181" s="318">
        <v>1757720</v>
      </c>
      <c r="P181" s="85"/>
      <c r="Q181" s="85"/>
      <c r="R181" s="85"/>
      <c r="S181" s="85"/>
      <c r="T181" s="85"/>
    </row>
    <row r="182" spans="1:20" ht="108.5">
      <c r="A182" s="99">
        <v>179</v>
      </c>
      <c r="B182" s="291" t="s">
        <v>90</v>
      </c>
      <c r="C182" s="130" t="s">
        <v>157</v>
      </c>
      <c r="D182" s="131" t="s">
        <v>547</v>
      </c>
      <c r="E182" s="127"/>
      <c r="F182" s="244" t="s">
        <v>175</v>
      </c>
      <c r="G182" s="130" t="s">
        <v>548</v>
      </c>
      <c r="H182" s="127"/>
      <c r="I182" s="135"/>
      <c r="J182" s="224"/>
      <c r="K182" s="224"/>
      <c r="L182" s="138">
        <v>3998712.8</v>
      </c>
      <c r="M182" s="318">
        <v>0</v>
      </c>
      <c r="N182" s="292">
        <f t="shared" si="2"/>
        <v>3998712.8</v>
      </c>
      <c r="O182" s="318">
        <v>0</v>
      </c>
      <c r="P182" s="85"/>
      <c r="Q182" s="85"/>
      <c r="R182" s="85"/>
      <c r="S182" s="85"/>
      <c r="T182" s="85"/>
    </row>
    <row r="183" spans="1:20" ht="62">
      <c r="A183" s="99">
        <v>180</v>
      </c>
      <c r="B183" s="291" t="s">
        <v>96</v>
      </c>
      <c r="C183" s="130" t="s">
        <v>157</v>
      </c>
      <c r="D183" s="132" t="s">
        <v>549</v>
      </c>
      <c r="E183" s="127"/>
      <c r="F183" s="244" t="s">
        <v>175</v>
      </c>
      <c r="G183" s="130" t="s">
        <v>550</v>
      </c>
      <c r="H183" s="127"/>
      <c r="I183" s="135"/>
      <c r="J183" s="224"/>
      <c r="K183" s="224"/>
      <c r="L183" s="138">
        <v>2892130</v>
      </c>
      <c r="M183" s="318">
        <v>1923519.5</v>
      </c>
      <c r="N183" s="292">
        <f t="shared" si="2"/>
        <v>968610.5</v>
      </c>
      <c r="O183" s="318">
        <v>1923519.5</v>
      </c>
      <c r="P183" s="85"/>
      <c r="Q183" s="85"/>
      <c r="R183" s="85"/>
      <c r="S183" s="85"/>
      <c r="T183" s="85"/>
    </row>
    <row r="184" spans="1:20" ht="62">
      <c r="A184" s="99">
        <v>181</v>
      </c>
      <c r="B184" s="291" t="s">
        <v>172</v>
      </c>
      <c r="C184" s="130" t="s">
        <v>157</v>
      </c>
      <c r="D184" s="132" t="s">
        <v>551</v>
      </c>
      <c r="E184" s="127"/>
      <c r="F184" s="244" t="s">
        <v>175</v>
      </c>
      <c r="G184" s="130" t="s">
        <v>552</v>
      </c>
      <c r="H184" s="127"/>
      <c r="I184" s="135"/>
      <c r="J184" s="224"/>
      <c r="K184" s="224"/>
      <c r="L184" s="139">
        <v>8098134</v>
      </c>
      <c r="M184" s="318">
        <v>3952120</v>
      </c>
      <c r="N184" s="292">
        <f t="shared" si="2"/>
        <v>4146014</v>
      </c>
      <c r="O184" s="318">
        <v>3952120</v>
      </c>
      <c r="P184" s="85"/>
      <c r="Q184" s="85"/>
      <c r="R184" s="85"/>
      <c r="S184" s="85"/>
      <c r="T184" s="85"/>
    </row>
    <row r="185" spans="1:20" ht="155">
      <c r="A185" s="99">
        <v>182</v>
      </c>
      <c r="B185" s="291" t="s">
        <v>96</v>
      </c>
      <c r="C185" s="126" t="s">
        <v>328</v>
      </c>
      <c r="D185" s="131" t="s">
        <v>553</v>
      </c>
      <c r="E185" s="127"/>
      <c r="F185" s="244" t="s">
        <v>175</v>
      </c>
      <c r="G185" s="130" t="s">
        <v>554</v>
      </c>
      <c r="H185" s="127"/>
      <c r="I185" s="135"/>
      <c r="J185" s="224"/>
      <c r="K185" s="224"/>
      <c r="L185" s="138">
        <v>5653260</v>
      </c>
      <c r="M185" s="318">
        <v>0</v>
      </c>
      <c r="N185" s="292">
        <f t="shared" si="2"/>
        <v>5653260</v>
      </c>
      <c r="O185" s="318">
        <v>0</v>
      </c>
      <c r="P185" s="90"/>
      <c r="Q185" s="85"/>
      <c r="R185" s="85"/>
      <c r="S185" s="85"/>
      <c r="T185" s="85"/>
    </row>
    <row r="186" spans="1:20" ht="62">
      <c r="A186" s="99">
        <v>183</v>
      </c>
      <c r="B186" s="291" t="s">
        <v>91</v>
      </c>
      <c r="C186" s="130" t="s">
        <v>157</v>
      </c>
      <c r="D186" s="132" t="s">
        <v>553</v>
      </c>
      <c r="E186" s="127"/>
      <c r="F186" s="244" t="s">
        <v>175</v>
      </c>
      <c r="G186" s="130" t="s">
        <v>555</v>
      </c>
      <c r="H186" s="127"/>
      <c r="I186" s="135"/>
      <c r="J186" s="224"/>
      <c r="K186" s="224"/>
      <c r="L186" s="138">
        <v>5661612</v>
      </c>
      <c r="M186" s="318">
        <v>0</v>
      </c>
      <c r="N186" s="292">
        <f t="shared" si="2"/>
        <v>5661612</v>
      </c>
      <c r="O186" s="318">
        <v>0</v>
      </c>
      <c r="P186" s="85"/>
      <c r="Q186" s="85"/>
      <c r="R186" s="85"/>
      <c r="S186" s="85"/>
      <c r="T186" s="85"/>
    </row>
    <row r="187" spans="1:20" ht="93">
      <c r="A187" s="99">
        <v>184</v>
      </c>
      <c r="B187" s="291" t="s">
        <v>172</v>
      </c>
      <c r="C187" s="130" t="s">
        <v>439</v>
      </c>
      <c r="D187" s="131" t="s">
        <v>556</v>
      </c>
      <c r="E187" s="127"/>
      <c r="F187" s="244" t="s">
        <v>175</v>
      </c>
      <c r="G187" s="130" t="s">
        <v>557</v>
      </c>
      <c r="H187" s="127"/>
      <c r="I187" s="135"/>
      <c r="J187" s="224"/>
      <c r="K187" s="224"/>
      <c r="L187" s="138">
        <v>4042280</v>
      </c>
      <c r="M187" s="318">
        <v>0</v>
      </c>
      <c r="N187" s="292">
        <f t="shared" si="2"/>
        <v>4042280</v>
      </c>
      <c r="O187" s="318">
        <v>0</v>
      </c>
      <c r="P187" s="85"/>
      <c r="Q187" s="85"/>
      <c r="R187" s="85"/>
      <c r="S187" s="85"/>
      <c r="T187" s="85"/>
    </row>
    <row r="188" spans="1:20" ht="77.5">
      <c r="A188" s="99">
        <v>185</v>
      </c>
      <c r="B188" s="296" t="s">
        <v>172</v>
      </c>
      <c r="C188" s="240" t="s">
        <v>337</v>
      </c>
      <c r="D188" s="241" t="s">
        <v>558</v>
      </c>
      <c r="E188" s="298"/>
      <c r="F188" s="243" t="s">
        <v>175</v>
      </c>
      <c r="G188" s="240" t="s">
        <v>559</v>
      </c>
      <c r="H188" s="298"/>
      <c r="I188" s="298"/>
      <c r="J188" s="236"/>
      <c r="K188" s="236"/>
      <c r="L188" s="311">
        <v>2926370</v>
      </c>
      <c r="M188" s="312">
        <f>677790+257400+1350359.6</f>
        <v>2285549.6</v>
      </c>
      <c r="N188" s="300">
        <f t="shared" si="2"/>
        <v>640820.39999999991</v>
      </c>
      <c r="O188" s="312">
        <f>677790+257400+1350359.6</f>
        <v>2285549.6</v>
      </c>
      <c r="P188" s="90"/>
      <c r="Q188" s="85"/>
      <c r="R188" s="85"/>
      <c r="S188" s="85"/>
      <c r="T188" s="85"/>
    </row>
    <row r="189" spans="1:20" ht="77.5">
      <c r="A189" s="99">
        <v>186</v>
      </c>
      <c r="B189" s="291" t="s">
        <v>172</v>
      </c>
      <c r="C189" s="126" t="s">
        <v>328</v>
      </c>
      <c r="D189" s="132" t="s">
        <v>560</v>
      </c>
      <c r="E189" s="127"/>
      <c r="F189" s="244" t="s">
        <v>175</v>
      </c>
      <c r="G189" s="130" t="s">
        <v>561</v>
      </c>
      <c r="H189" s="127"/>
      <c r="I189" s="135"/>
      <c r="J189" s="224"/>
      <c r="K189" s="224"/>
      <c r="L189" s="138">
        <v>1875186.4</v>
      </c>
      <c r="M189" s="318">
        <v>0</v>
      </c>
      <c r="N189" s="292">
        <f t="shared" si="2"/>
        <v>1875186.4</v>
      </c>
      <c r="O189" s="318">
        <v>0</v>
      </c>
      <c r="P189" s="90"/>
      <c r="Q189" s="85"/>
      <c r="R189" s="85"/>
      <c r="S189" s="85"/>
      <c r="T189" s="85"/>
    </row>
    <row r="190" spans="1:20" ht="62">
      <c r="A190" s="99">
        <v>187</v>
      </c>
      <c r="B190" s="291" t="s">
        <v>100</v>
      </c>
      <c r="C190" s="130" t="s">
        <v>439</v>
      </c>
      <c r="D190" s="131" t="s">
        <v>562</v>
      </c>
      <c r="E190" s="127"/>
      <c r="F190" s="244" t="s">
        <v>175</v>
      </c>
      <c r="G190" s="130" t="s">
        <v>563</v>
      </c>
      <c r="H190" s="127"/>
      <c r="I190" s="135"/>
      <c r="J190" s="224"/>
      <c r="K190" s="224"/>
      <c r="L190" s="138">
        <v>2807857</v>
      </c>
      <c r="M190" s="318">
        <v>0</v>
      </c>
      <c r="N190" s="292">
        <f t="shared" si="2"/>
        <v>2807857</v>
      </c>
      <c r="O190" s="318">
        <v>0</v>
      </c>
      <c r="P190" s="85"/>
      <c r="Q190" s="85"/>
      <c r="R190" s="85"/>
      <c r="S190" s="85"/>
      <c r="T190" s="85"/>
    </row>
    <row r="191" spans="1:20" ht="108.5">
      <c r="A191" s="99">
        <v>188</v>
      </c>
      <c r="B191" s="291" t="s">
        <v>100</v>
      </c>
      <c r="C191" s="130" t="s">
        <v>439</v>
      </c>
      <c r="D191" s="131" t="s">
        <v>564</v>
      </c>
      <c r="E191" s="127"/>
      <c r="F191" s="244" t="s">
        <v>175</v>
      </c>
      <c r="G191" s="130" t="s">
        <v>565</v>
      </c>
      <c r="H191" s="127"/>
      <c r="I191" s="135"/>
      <c r="J191" s="224"/>
      <c r="K191" s="224"/>
      <c r="L191" s="138">
        <v>908350</v>
      </c>
      <c r="M191" s="318">
        <v>0</v>
      </c>
      <c r="N191" s="292">
        <f t="shared" si="2"/>
        <v>908350</v>
      </c>
      <c r="O191" s="318">
        <v>0</v>
      </c>
      <c r="P191" s="85"/>
      <c r="Q191" s="85"/>
      <c r="R191" s="85"/>
      <c r="S191" s="85"/>
      <c r="T191" s="85"/>
    </row>
    <row r="192" spans="1:20" ht="77.5">
      <c r="A192" s="99">
        <v>189</v>
      </c>
      <c r="B192" s="296" t="s">
        <v>91</v>
      </c>
      <c r="C192" s="240" t="s">
        <v>337</v>
      </c>
      <c r="D192" s="241" t="s">
        <v>566</v>
      </c>
      <c r="E192" s="298"/>
      <c r="F192" s="243" t="s">
        <v>175</v>
      </c>
      <c r="G192" s="240" t="s">
        <v>567</v>
      </c>
      <c r="H192" s="298"/>
      <c r="I192" s="298"/>
      <c r="J192" s="236"/>
      <c r="K192" s="236"/>
      <c r="L192" s="317">
        <v>4252768.8</v>
      </c>
      <c r="M192" s="312">
        <v>2217373</v>
      </c>
      <c r="N192" s="300">
        <f t="shared" si="2"/>
        <v>2035395.7999999998</v>
      </c>
      <c r="O192" s="312">
        <v>2217373</v>
      </c>
      <c r="P192" s="90"/>
      <c r="Q192" s="85"/>
      <c r="R192" s="85"/>
      <c r="S192" s="85"/>
      <c r="T192" s="85"/>
    </row>
    <row r="193" spans="1:20" ht="93">
      <c r="A193" s="99">
        <v>190</v>
      </c>
      <c r="B193" s="296" t="s">
        <v>96</v>
      </c>
      <c r="C193" s="240" t="s">
        <v>337</v>
      </c>
      <c r="D193" s="241" t="s">
        <v>568</v>
      </c>
      <c r="E193" s="298"/>
      <c r="F193" s="243" t="s">
        <v>175</v>
      </c>
      <c r="G193" s="240" t="s">
        <v>569</v>
      </c>
      <c r="H193" s="298"/>
      <c r="I193" s="298"/>
      <c r="J193" s="236"/>
      <c r="K193" s="236"/>
      <c r="L193" s="311">
        <v>2993780</v>
      </c>
      <c r="M193" s="312">
        <v>0</v>
      </c>
      <c r="N193" s="300">
        <f t="shared" si="2"/>
        <v>2993780</v>
      </c>
      <c r="O193" s="312">
        <v>0</v>
      </c>
      <c r="P193" s="90"/>
      <c r="Q193" s="85"/>
      <c r="R193" s="85"/>
      <c r="S193" s="85"/>
      <c r="T193" s="85"/>
    </row>
    <row r="194" spans="1:20" ht="62">
      <c r="A194" s="99">
        <v>191</v>
      </c>
      <c r="B194" s="291" t="s">
        <v>172</v>
      </c>
      <c r="C194" s="130" t="s">
        <v>344</v>
      </c>
      <c r="D194" s="131" t="s">
        <v>570</v>
      </c>
      <c r="E194" s="127"/>
      <c r="F194" s="244" t="s">
        <v>175</v>
      </c>
      <c r="G194" s="130" t="s">
        <v>571</v>
      </c>
      <c r="H194" s="127"/>
      <c r="I194" s="135"/>
      <c r="J194" s="224"/>
      <c r="K194" s="224"/>
      <c r="L194" s="138">
        <v>14443310</v>
      </c>
      <c r="M194" s="318">
        <v>0</v>
      </c>
      <c r="N194" s="292">
        <f t="shared" si="2"/>
        <v>14443310</v>
      </c>
      <c r="O194" s="318">
        <v>0</v>
      </c>
      <c r="P194" s="90"/>
      <c r="Q194" s="85"/>
      <c r="R194" s="85"/>
      <c r="S194" s="85"/>
      <c r="T194" s="85"/>
    </row>
    <row r="195" spans="1:20" ht="62">
      <c r="A195" s="99">
        <v>192</v>
      </c>
      <c r="B195" s="291" t="s">
        <v>172</v>
      </c>
      <c r="C195" s="130" t="s">
        <v>157</v>
      </c>
      <c r="D195" s="132" t="s">
        <v>572</v>
      </c>
      <c r="E195" s="127"/>
      <c r="F195" s="244" t="s">
        <v>175</v>
      </c>
      <c r="G195" s="130" t="s">
        <v>573</v>
      </c>
      <c r="H195" s="127"/>
      <c r="I195" s="135"/>
      <c r="J195" s="224"/>
      <c r="K195" s="224"/>
      <c r="L195" s="138">
        <v>4389700</v>
      </c>
      <c r="M195" s="318">
        <v>3596700</v>
      </c>
      <c r="N195" s="292">
        <f t="shared" si="2"/>
        <v>793000</v>
      </c>
      <c r="O195" s="318">
        <v>3596700</v>
      </c>
      <c r="P195" s="85"/>
      <c r="Q195" s="85"/>
      <c r="R195" s="85"/>
      <c r="S195" s="85"/>
      <c r="T195" s="85"/>
    </row>
    <row r="196" spans="1:20" ht="62">
      <c r="A196" s="99">
        <v>193</v>
      </c>
      <c r="B196" s="291" t="s">
        <v>172</v>
      </c>
      <c r="C196" s="130" t="s">
        <v>101</v>
      </c>
      <c r="D196" s="132" t="s">
        <v>574</v>
      </c>
      <c r="E196" s="127"/>
      <c r="F196" s="244" t="s">
        <v>175</v>
      </c>
      <c r="G196" s="130" t="s">
        <v>575</v>
      </c>
      <c r="H196" s="127"/>
      <c r="I196" s="135"/>
      <c r="J196" s="224"/>
      <c r="K196" s="224"/>
      <c r="L196" s="139">
        <v>4868612</v>
      </c>
      <c r="M196" s="318">
        <v>0</v>
      </c>
      <c r="N196" s="292">
        <f t="shared" si="2"/>
        <v>4868612</v>
      </c>
      <c r="O196" s="318">
        <v>0</v>
      </c>
      <c r="P196" s="85"/>
      <c r="Q196" s="85"/>
      <c r="R196" s="85"/>
      <c r="S196" s="85"/>
      <c r="T196" s="85"/>
    </row>
    <row r="197" spans="1:20" ht="108.5">
      <c r="A197" s="99">
        <v>194</v>
      </c>
      <c r="B197" s="296" t="s">
        <v>172</v>
      </c>
      <c r="C197" s="240" t="s">
        <v>337</v>
      </c>
      <c r="D197" s="241" t="s">
        <v>576</v>
      </c>
      <c r="E197" s="298"/>
      <c r="F197" s="243" t="s">
        <v>175</v>
      </c>
      <c r="G197" s="240" t="s">
        <v>577</v>
      </c>
      <c r="H197" s="298"/>
      <c r="I197" s="298"/>
      <c r="J197" s="236"/>
      <c r="K197" s="236"/>
      <c r="L197" s="317">
        <v>1854805</v>
      </c>
      <c r="M197" s="312">
        <v>1854805</v>
      </c>
      <c r="N197" s="300">
        <f t="shared" ref="N197:N209" si="3">L197-M197</f>
        <v>0</v>
      </c>
      <c r="O197" s="312">
        <v>1854805</v>
      </c>
      <c r="P197" s="267"/>
      <c r="Q197" s="85"/>
      <c r="R197" s="85"/>
      <c r="S197" s="85"/>
      <c r="T197" s="85"/>
    </row>
    <row r="198" spans="1:20" ht="139.5">
      <c r="A198" s="99">
        <v>195</v>
      </c>
      <c r="B198" s="291" t="s">
        <v>172</v>
      </c>
      <c r="C198" s="130" t="s">
        <v>439</v>
      </c>
      <c r="D198" s="131" t="s">
        <v>578</v>
      </c>
      <c r="E198" s="127"/>
      <c r="F198" s="244" t="s">
        <v>175</v>
      </c>
      <c r="G198" s="130" t="s">
        <v>579</v>
      </c>
      <c r="H198" s="127"/>
      <c r="I198" s="135"/>
      <c r="J198" s="224"/>
      <c r="K198" s="224"/>
      <c r="L198" s="139">
        <v>5926022</v>
      </c>
      <c r="M198" s="318">
        <v>0</v>
      </c>
      <c r="N198" s="292">
        <f t="shared" si="3"/>
        <v>5926022</v>
      </c>
      <c r="O198" s="318">
        <v>0</v>
      </c>
      <c r="P198" s="267"/>
      <c r="Q198" s="85"/>
      <c r="R198" s="85"/>
      <c r="S198" s="85"/>
      <c r="T198" s="85"/>
    </row>
    <row r="199" spans="1:20" ht="46.5">
      <c r="A199" s="99">
        <v>196</v>
      </c>
      <c r="B199" s="296" t="s">
        <v>96</v>
      </c>
      <c r="C199" s="240" t="s">
        <v>337</v>
      </c>
      <c r="D199" s="241" t="s">
        <v>580</v>
      </c>
      <c r="E199" s="298"/>
      <c r="F199" s="243" t="s">
        <v>175</v>
      </c>
      <c r="G199" s="240" t="s">
        <v>581</v>
      </c>
      <c r="H199" s="298"/>
      <c r="I199" s="298"/>
      <c r="J199" s="236"/>
      <c r="K199" s="236"/>
      <c r="L199" s="317">
        <v>3988080</v>
      </c>
      <c r="M199" s="312">
        <v>0</v>
      </c>
      <c r="N199" s="300">
        <f t="shared" si="3"/>
        <v>3988080</v>
      </c>
      <c r="O199" s="312">
        <v>0</v>
      </c>
      <c r="P199" s="85"/>
      <c r="Q199" s="85"/>
      <c r="R199" s="85"/>
      <c r="S199" s="85"/>
      <c r="T199" s="85"/>
    </row>
    <row r="200" spans="1:20" ht="62">
      <c r="A200" s="99">
        <v>197</v>
      </c>
      <c r="B200" s="291" t="s">
        <v>172</v>
      </c>
      <c r="C200" s="130" t="s">
        <v>344</v>
      </c>
      <c r="D200" s="131" t="s">
        <v>494</v>
      </c>
      <c r="E200" s="127"/>
      <c r="F200" s="244" t="s">
        <v>175</v>
      </c>
      <c r="G200" s="130" t="s">
        <v>582</v>
      </c>
      <c r="H200" s="127"/>
      <c r="I200" s="135"/>
      <c r="J200" s="224"/>
      <c r="K200" s="224"/>
      <c r="L200" s="139">
        <v>989546</v>
      </c>
      <c r="M200" s="318">
        <v>0</v>
      </c>
      <c r="N200" s="292">
        <f t="shared" si="3"/>
        <v>989546</v>
      </c>
      <c r="O200" s="318">
        <v>0</v>
      </c>
      <c r="P200" s="90"/>
      <c r="Q200" s="85"/>
      <c r="R200" s="85"/>
      <c r="S200" s="85"/>
      <c r="T200" s="85"/>
    </row>
    <row r="201" spans="1:20" ht="77.5">
      <c r="A201" s="99">
        <v>198</v>
      </c>
      <c r="B201" s="291" t="s">
        <v>172</v>
      </c>
      <c r="C201" s="126" t="s">
        <v>328</v>
      </c>
      <c r="D201" s="132" t="s">
        <v>583</v>
      </c>
      <c r="E201" s="127"/>
      <c r="F201" s="244" t="s">
        <v>175</v>
      </c>
      <c r="G201" s="130" t="s">
        <v>584</v>
      </c>
      <c r="H201" s="127"/>
      <c r="I201" s="135"/>
      <c r="J201" s="224"/>
      <c r="K201" s="224"/>
      <c r="L201" s="138">
        <v>2804500</v>
      </c>
      <c r="M201" s="318">
        <v>1466820</v>
      </c>
      <c r="N201" s="292">
        <f t="shared" si="3"/>
        <v>1337680</v>
      </c>
      <c r="O201" s="318">
        <v>1466820</v>
      </c>
      <c r="P201" s="90"/>
      <c r="Q201" s="85"/>
      <c r="R201" s="85"/>
      <c r="S201" s="85"/>
      <c r="T201" s="85"/>
    </row>
    <row r="202" spans="1:20" ht="62">
      <c r="A202" s="99">
        <v>199</v>
      </c>
      <c r="B202" s="291" t="s">
        <v>100</v>
      </c>
      <c r="C202" s="130" t="s">
        <v>439</v>
      </c>
      <c r="D202" s="131" t="s">
        <v>585</v>
      </c>
      <c r="E202" s="127"/>
      <c r="F202" s="244" t="s">
        <v>175</v>
      </c>
      <c r="G202" s="130" t="s">
        <v>586</v>
      </c>
      <c r="H202" s="127"/>
      <c r="I202" s="135"/>
      <c r="J202" s="224"/>
      <c r="K202" s="224"/>
      <c r="L202" s="138">
        <v>1985620</v>
      </c>
      <c r="M202" s="318">
        <v>620530</v>
      </c>
      <c r="N202" s="292">
        <f t="shared" si="3"/>
        <v>1365090</v>
      </c>
      <c r="O202" s="318">
        <v>620530</v>
      </c>
      <c r="P202" s="90"/>
      <c r="Q202" s="85"/>
      <c r="R202" s="85"/>
      <c r="S202" s="85"/>
      <c r="T202" s="85"/>
    </row>
    <row r="203" spans="1:20" ht="93">
      <c r="A203" s="99">
        <v>200</v>
      </c>
      <c r="B203" s="291" t="s">
        <v>127</v>
      </c>
      <c r="C203" s="130" t="s">
        <v>344</v>
      </c>
      <c r="D203" s="131" t="s">
        <v>587</v>
      </c>
      <c r="E203" s="127"/>
      <c r="F203" s="244" t="s">
        <v>175</v>
      </c>
      <c r="G203" s="130" t="s">
        <v>588</v>
      </c>
      <c r="H203" s="127"/>
      <c r="I203" s="135"/>
      <c r="J203" s="224"/>
      <c r="K203" s="224"/>
      <c r="L203" s="138">
        <v>849829</v>
      </c>
      <c r="M203" s="318">
        <v>496249</v>
      </c>
      <c r="N203" s="292">
        <f t="shared" si="3"/>
        <v>353580</v>
      </c>
      <c r="O203" s="318">
        <v>496249</v>
      </c>
      <c r="P203" s="85"/>
      <c r="Q203" s="85"/>
      <c r="R203" s="85"/>
      <c r="S203" s="85"/>
      <c r="T203" s="85"/>
    </row>
    <row r="204" spans="1:20" ht="77.5">
      <c r="A204" s="99">
        <v>201</v>
      </c>
      <c r="B204" s="291" t="s">
        <v>172</v>
      </c>
      <c r="C204" s="126" t="s">
        <v>328</v>
      </c>
      <c r="D204" s="132" t="s">
        <v>589</v>
      </c>
      <c r="E204" s="127"/>
      <c r="F204" s="244" t="s">
        <v>175</v>
      </c>
      <c r="G204" s="130" t="s">
        <v>590</v>
      </c>
      <c r="H204" s="127"/>
      <c r="I204" s="135"/>
      <c r="J204" s="224"/>
      <c r="K204" s="224"/>
      <c r="L204" s="144">
        <v>13921465</v>
      </c>
      <c r="M204" s="323">
        <v>8000000</v>
      </c>
      <c r="N204" s="292">
        <f t="shared" si="3"/>
        <v>5921465</v>
      </c>
      <c r="O204" s="323">
        <v>8000000</v>
      </c>
      <c r="P204" s="90"/>
      <c r="Q204" s="85"/>
      <c r="R204" s="85"/>
      <c r="S204" s="85"/>
      <c r="T204" s="85"/>
    </row>
    <row r="205" spans="1:20" ht="77.5">
      <c r="A205" s="99">
        <v>202</v>
      </c>
      <c r="B205" s="291" t="s">
        <v>172</v>
      </c>
      <c r="C205" s="126" t="s">
        <v>328</v>
      </c>
      <c r="D205" s="132" t="s">
        <v>591</v>
      </c>
      <c r="E205" s="127"/>
      <c r="F205" s="244" t="s">
        <v>175</v>
      </c>
      <c r="G205" s="130" t="s">
        <v>592</v>
      </c>
      <c r="H205" s="127"/>
      <c r="I205" s="135"/>
      <c r="J205" s="224"/>
      <c r="K205" s="224"/>
      <c r="L205" s="138">
        <v>2985304</v>
      </c>
      <c r="M205" s="318">
        <v>1570483.15</v>
      </c>
      <c r="N205" s="292">
        <f t="shared" si="3"/>
        <v>1414820.85</v>
      </c>
      <c r="O205" s="318">
        <v>1570483.15</v>
      </c>
      <c r="P205" s="90"/>
      <c r="Q205" s="85"/>
      <c r="R205" s="85"/>
      <c r="S205" s="85"/>
      <c r="T205" s="85"/>
    </row>
    <row r="206" spans="1:20" ht="77.5">
      <c r="A206" s="99">
        <v>203</v>
      </c>
      <c r="B206" s="296" t="s">
        <v>96</v>
      </c>
      <c r="C206" s="240" t="s">
        <v>337</v>
      </c>
      <c r="D206" s="241" t="s">
        <v>593</v>
      </c>
      <c r="E206" s="298"/>
      <c r="F206" s="243" t="s">
        <v>175</v>
      </c>
      <c r="G206" s="240" t="s">
        <v>594</v>
      </c>
      <c r="H206" s="298"/>
      <c r="I206" s="298"/>
      <c r="J206" s="236"/>
      <c r="K206" s="236"/>
      <c r="L206" s="311">
        <v>2334640</v>
      </c>
      <c r="M206" s="312"/>
      <c r="N206" s="300">
        <f t="shared" si="3"/>
        <v>2334640</v>
      </c>
      <c r="O206" s="312"/>
      <c r="P206" s="90"/>
      <c r="Q206" s="85"/>
      <c r="R206" s="85"/>
      <c r="S206" s="85"/>
      <c r="T206" s="85"/>
    </row>
    <row r="207" spans="1:20" ht="77.5">
      <c r="A207" s="99">
        <v>204</v>
      </c>
      <c r="B207" s="291" t="s">
        <v>96</v>
      </c>
      <c r="C207" s="126" t="s">
        <v>328</v>
      </c>
      <c r="D207" s="131" t="s">
        <v>595</v>
      </c>
      <c r="E207" s="127"/>
      <c r="F207" s="244" t="s">
        <v>175</v>
      </c>
      <c r="G207" s="130" t="s">
        <v>596</v>
      </c>
      <c r="H207" s="127"/>
      <c r="I207" s="135"/>
      <c r="J207" s="224"/>
      <c r="K207" s="224"/>
      <c r="L207" s="138">
        <v>10141068</v>
      </c>
      <c r="M207" s="318">
        <v>0</v>
      </c>
      <c r="N207" s="292">
        <f t="shared" si="3"/>
        <v>10141068</v>
      </c>
      <c r="O207" s="318">
        <v>0</v>
      </c>
      <c r="P207" s="90"/>
      <c r="Q207" s="85"/>
      <c r="R207" s="85"/>
      <c r="S207" s="85"/>
      <c r="T207" s="85"/>
    </row>
    <row r="208" spans="1:20" ht="62">
      <c r="A208" s="99">
        <v>205</v>
      </c>
      <c r="B208" s="291" t="s">
        <v>127</v>
      </c>
      <c r="C208" s="130" t="s">
        <v>344</v>
      </c>
      <c r="D208" s="131" t="s">
        <v>597</v>
      </c>
      <c r="E208" s="127"/>
      <c r="F208" s="244" t="s">
        <v>175</v>
      </c>
      <c r="G208" s="130" t="s">
        <v>598</v>
      </c>
      <c r="H208" s="127"/>
      <c r="I208" s="135"/>
      <c r="J208" s="224"/>
      <c r="K208" s="224"/>
      <c r="L208" s="144">
        <v>2907260</v>
      </c>
      <c r="M208" s="323">
        <v>0</v>
      </c>
      <c r="N208" s="292">
        <f t="shared" si="3"/>
        <v>2907260</v>
      </c>
      <c r="O208" s="323">
        <v>0</v>
      </c>
      <c r="P208" s="90"/>
      <c r="Q208" s="85"/>
      <c r="R208" s="85"/>
      <c r="S208" s="85"/>
      <c r="T208" s="85"/>
    </row>
    <row r="209" spans="1:20" ht="77.5">
      <c r="A209" s="99">
        <v>206</v>
      </c>
      <c r="B209" s="296" t="s">
        <v>100</v>
      </c>
      <c r="C209" s="240" t="s">
        <v>337</v>
      </c>
      <c r="D209" s="241" t="s">
        <v>599</v>
      </c>
      <c r="E209" s="298"/>
      <c r="F209" s="243" t="s">
        <v>175</v>
      </c>
      <c r="G209" s="240" t="s">
        <v>600</v>
      </c>
      <c r="H209" s="298"/>
      <c r="I209" s="298"/>
      <c r="J209" s="236"/>
      <c r="K209" s="236"/>
      <c r="L209" s="311">
        <v>3493490</v>
      </c>
      <c r="M209" s="312">
        <v>0</v>
      </c>
      <c r="N209" s="300">
        <f t="shared" si="3"/>
        <v>3493490</v>
      </c>
      <c r="O209" s="312">
        <v>0</v>
      </c>
      <c r="P209" s="90"/>
      <c r="Q209" s="85"/>
      <c r="R209" s="85"/>
      <c r="S209" s="85"/>
      <c r="T209" s="85"/>
    </row>
    <row r="210" spans="1:20" ht="77.5">
      <c r="A210" s="135">
        <v>274</v>
      </c>
      <c r="B210" s="269"/>
      <c r="C210" s="126" t="s">
        <v>328</v>
      </c>
      <c r="D210" s="236" t="s">
        <v>785</v>
      </c>
      <c r="E210" s="135"/>
      <c r="F210" s="244" t="s">
        <v>175</v>
      </c>
      <c r="G210" s="130" t="s">
        <v>786</v>
      </c>
      <c r="H210" s="135"/>
      <c r="I210" s="135"/>
      <c r="J210" s="224"/>
      <c r="K210" s="224"/>
      <c r="L210" s="324">
        <v>7990336</v>
      </c>
      <c r="M210" s="135">
        <v>7990336</v>
      </c>
      <c r="N210" s="135"/>
      <c r="O210" s="135">
        <v>7990336</v>
      </c>
      <c r="P210" s="151"/>
      <c r="Q210" s="151"/>
      <c r="R210" s="151"/>
      <c r="S210" s="151"/>
      <c r="T210" s="151"/>
    </row>
    <row r="211" spans="1:20" ht="14.5">
      <c r="A211" s="135"/>
      <c r="B211" s="269"/>
      <c r="C211" s="224"/>
      <c r="D211" s="224"/>
      <c r="E211" s="135"/>
      <c r="F211" s="224"/>
      <c r="G211" s="224"/>
      <c r="H211" s="135"/>
      <c r="I211" s="135"/>
      <c r="J211" s="224"/>
      <c r="K211" s="224"/>
      <c r="L211" s="326">
        <f>SUM(L4:L210)</f>
        <v>3141086504.190001</v>
      </c>
      <c r="M211" s="326">
        <f>SUM(M4:M210)</f>
        <v>2230872284.8100004</v>
      </c>
      <c r="N211" s="327">
        <f>SUM(N4:N210)</f>
        <v>910214219.37999988</v>
      </c>
      <c r="O211" s="151">
        <f>SUM(O3:O210)</f>
        <v>2230872284.8100004</v>
      </c>
      <c r="P211" s="210"/>
      <c r="Q211" s="151"/>
      <c r="R211" s="151"/>
      <c r="S211" s="151"/>
      <c r="T211" s="151"/>
    </row>
    <row r="212" spans="1:20">
      <c r="B212" s="325"/>
    </row>
    <row r="213" spans="1:20" s="21" customFormat="1">
      <c r="A213" s="125"/>
      <c r="B213" s="125"/>
      <c r="C213" s="125"/>
      <c r="D213" s="361" t="s">
        <v>29</v>
      </c>
      <c r="E213" s="362"/>
      <c r="F213" s="362"/>
      <c r="G213" s="362"/>
      <c r="H213" s="362"/>
      <c r="I213" s="362"/>
      <c r="J213" s="362"/>
      <c r="K213" s="362"/>
      <c r="L213" s="362"/>
      <c r="M213" s="363"/>
      <c r="N213" s="362"/>
      <c r="O213" s="362"/>
      <c r="P213" s="362"/>
      <c r="Q213" s="362"/>
    </row>
    <row r="214" spans="1:20" s="21" customFormat="1" ht="12.75" customHeight="1">
      <c r="A214" s="333" t="s">
        <v>3</v>
      </c>
      <c r="B214" s="331" t="s">
        <v>4</v>
      </c>
      <c r="C214" s="331" t="s">
        <v>5</v>
      </c>
      <c r="D214" s="333" t="s">
        <v>6</v>
      </c>
      <c r="E214" s="333" t="s">
        <v>7</v>
      </c>
      <c r="F214" s="331" t="s">
        <v>8</v>
      </c>
      <c r="G214" s="333" t="s">
        <v>9</v>
      </c>
      <c r="H214" s="333" t="s">
        <v>10</v>
      </c>
      <c r="I214" s="335" t="s">
        <v>11</v>
      </c>
      <c r="J214" s="336" t="s">
        <v>12</v>
      </c>
      <c r="K214" s="333" t="s">
        <v>13</v>
      </c>
      <c r="L214" s="340" t="s">
        <v>14</v>
      </c>
      <c r="M214" s="341"/>
      <c r="N214" s="340"/>
      <c r="O214" s="340"/>
      <c r="P214" s="333" t="s">
        <v>15</v>
      </c>
      <c r="Q214" s="333" t="s">
        <v>16</v>
      </c>
    </row>
    <row r="215" spans="1:20" s="21" customFormat="1" ht="42.75" customHeight="1">
      <c r="A215" s="334"/>
      <c r="B215" s="332"/>
      <c r="C215" s="332"/>
      <c r="D215" s="334"/>
      <c r="E215" s="334"/>
      <c r="F215" s="332"/>
      <c r="G215" s="334"/>
      <c r="H215" s="334"/>
      <c r="I215" s="331"/>
      <c r="J215" s="337"/>
      <c r="K215" s="334"/>
      <c r="L215" s="16" t="s">
        <v>17</v>
      </c>
      <c r="M215" s="208" t="s">
        <v>18</v>
      </c>
      <c r="N215" s="16" t="s">
        <v>19</v>
      </c>
      <c r="O215" s="16" t="s">
        <v>20</v>
      </c>
      <c r="P215" s="334"/>
      <c r="Q215" s="334"/>
    </row>
    <row r="216" spans="1:20" s="21" customFormat="1" ht="28">
      <c r="A216" s="17"/>
      <c r="B216" s="17"/>
      <c r="C216" s="17"/>
      <c r="D216" s="17"/>
      <c r="E216" s="17"/>
      <c r="F216" s="17"/>
      <c r="G216" s="17"/>
      <c r="H216" s="17"/>
      <c r="I216" s="17"/>
      <c r="J216" s="260"/>
      <c r="K216" s="17" t="s">
        <v>21</v>
      </c>
      <c r="L216" s="19" t="s">
        <v>22</v>
      </c>
      <c r="M216" s="211" t="s">
        <v>23</v>
      </c>
      <c r="N216" s="19" t="s">
        <v>24</v>
      </c>
      <c r="O216" s="19" t="s">
        <v>25</v>
      </c>
      <c r="P216" s="17" t="s">
        <v>26</v>
      </c>
      <c r="Q216" s="17" t="s">
        <v>27</v>
      </c>
      <c r="R216" s="2"/>
    </row>
    <row r="217" spans="1:20" s="21" customFormat="1" ht="15.5">
      <c r="A217" s="28">
        <v>1</v>
      </c>
      <c r="B217" s="60">
        <v>45116</v>
      </c>
      <c r="C217" s="39" t="s">
        <v>102</v>
      </c>
      <c r="D217" s="39" t="s">
        <v>103</v>
      </c>
      <c r="E217" s="40">
        <v>921434</v>
      </c>
      <c r="F217" s="28">
        <v>2210801</v>
      </c>
      <c r="G217" s="32" t="s">
        <v>104</v>
      </c>
      <c r="H217" s="32" t="s">
        <v>105</v>
      </c>
      <c r="I217" s="193">
        <v>45116</v>
      </c>
      <c r="J217" s="50"/>
      <c r="K217" s="38">
        <v>45000</v>
      </c>
      <c r="L217" s="23">
        <v>45000</v>
      </c>
      <c r="M217" s="207"/>
      <c r="N217" s="23"/>
      <c r="O217" s="23"/>
      <c r="P217" s="23">
        <f>L217+M217+N217+O217</f>
        <v>45000</v>
      </c>
      <c r="Q217" s="23">
        <f>K217-P217</f>
        <v>0</v>
      </c>
      <c r="R217" s="2"/>
    </row>
    <row r="218" spans="1:20" s="21" customFormat="1" ht="15.5">
      <c r="A218" s="28">
        <v>2</v>
      </c>
      <c r="B218" s="61" t="s">
        <v>106</v>
      </c>
      <c r="C218" s="39" t="s">
        <v>102</v>
      </c>
      <c r="D218" s="39" t="s">
        <v>107</v>
      </c>
      <c r="E218" s="40">
        <v>936486</v>
      </c>
      <c r="F218" s="28">
        <v>2210801</v>
      </c>
      <c r="G218" s="32" t="s">
        <v>104</v>
      </c>
      <c r="H218" s="32" t="s">
        <v>108</v>
      </c>
      <c r="I218" s="185" t="s">
        <v>106</v>
      </c>
      <c r="J218" s="281"/>
      <c r="K218" s="38">
        <v>80000</v>
      </c>
      <c r="L218" s="38">
        <v>80000</v>
      </c>
      <c r="M218" s="207"/>
      <c r="N218" s="23"/>
      <c r="O218" s="23"/>
      <c r="P218" s="23">
        <f t="shared" ref="P218:P251" si="4">L218+M218+N218+O218</f>
        <v>80000</v>
      </c>
      <c r="Q218" s="23">
        <f t="shared" ref="Q218:Q251" si="5">K218-P218</f>
        <v>0</v>
      </c>
      <c r="R218" s="2"/>
    </row>
    <row r="219" spans="1:20" s="21" customFormat="1" ht="31">
      <c r="A219" s="28"/>
      <c r="B219" s="60">
        <v>44959</v>
      </c>
      <c r="C219" s="39" t="s">
        <v>102</v>
      </c>
      <c r="D219" s="39" t="s">
        <v>109</v>
      </c>
      <c r="E219" s="40">
        <v>900897</v>
      </c>
      <c r="F219" s="28">
        <v>2210504</v>
      </c>
      <c r="G219" s="32" t="s">
        <v>110</v>
      </c>
      <c r="H219" s="32" t="s">
        <v>111</v>
      </c>
      <c r="I219" s="195">
        <v>44959</v>
      </c>
      <c r="J219" s="50"/>
      <c r="K219" s="38">
        <v>216920</v>
      </c>
      <c r="L219" s="23"/>
      <c r="M219" s="207"/>
      <c r="N219" s="23"/>
      <c r="O219" s="23"/>
      <c r="P219" s="23">
        <f t="shared" si="4"/>
        <v>0</v>
      </c>
      <c r="Q219" s="23">
        <f t="shared" si="5"/>
        <v>216920</v>
      </c>
      <c r="R219" s="2"/>
    </row>
    <row r="220" spans="1:20" s="21" customFormat="1" ht="31">
      <c r="A220" s="28"/>
      <c r="B220" s="61" t="s">
        <v>112</v>
      </c>
      <c r="C220" s="39" t="s">
        <v>102</v>
      </c>
      <c r="D220" s="39" t="s">
        <v>109</v>
      </c>
      <c r="E220" s="40">
        <v>900187</v>
      </c>
      <c r="F220" s="28">
        <v>2210504</v>
      </c>
      <c r="G220" s="32" t="s">
        <v>110</v>
      </c>
      <c r="H220" s="37" t="s">
        <v>113</v>
      </c>
      <c r="I220" s="197" t="s">
        <v>112</v>
      </c>
      <c r="J220" s="272"/>
      <c r="K220" s="38">
        <v>88160</v>
      </c>
      <c r="L220" s="42"/>
      <c r="M220" s="207"/>
      <c r="N220" s="42"/>
      <c r="O220" s="42"/>
      <c r="P220" s="23">
        <f t="shared" si="4"/>
        <v>0</v>
      </c>
      <c r="Q220" s="23">
        <f t="shared" si="5"/>
        <v>88160</v>
      </c>
      <c r="R220" s="43"/>
    </row>
    <row r="221" spans="1:20" s="21" customFormat="1" ht="15.5">
      <c r="A221" s="28"/>
      <c r="B221" s="60">
        <v>45108</v>
      </c>
      <c r="C221" s="39" t="s">
        <v>102</v>
      </c>
      <c r="D221" s="39" t="s">
        <v>114</v>
      </c>
      <c r="E221" s="40">
        <v>1044855</v>
      </c>
      <c r="F221" s="28">
        <v>2210801</v>
      </c>
      <c r="G221" s="32" t="s">
        <v>104</v>
      </c>
      <c r="H221" s="37" t="s">
        <v>115</v>
      </c>
      <c r="I221" s="193">
        <v>45108</v>
      </c>
      <c r="J221" s="50"/>
      <c r="K221" s="38">
        <v>80000</v>
      </c>
      <c r="L221" s="38">
        <v>80000</v>
      </c>
      <c r="M221" s="207"/>
      <c r="N221" s="23"/>
      <c r="O221" s="23"/>
      <c r="P221" s="23">
        <f t="shared" si="4"/>
        <v>80000</v>
      </c>
      <c r="Q221" s="23">
        <f t="shared" si="5"/>
        <v>0</v>
      </c>
      <c r="R221" s="2"/>
    </row>
    <row r="222" spans="1:20" s="21" customFormat="1" ht="31">
      <c r="A222" s="28"/>
      <c r="B222" s="60">
        <v>44988</v>
      </c>
      <c r="C222" s="39" t="s">
        <v>102</v>
      </c>
      <c r="D222" s="39" t="s">
        <v>116</v>
      </c>
      <c r="E222" s="40">
        <v>974224</v>
      </c>
      <c r="F222" s="28">
        <v>22108001</v>
      </c>
      <c r="G222" s="32" t="s">
        <v>117</v>
      </c>
      <c r="H222" s="37" t="s">
        <v>118</v>
      </c>
      <c r="I222" s="195">
        <v>44988</v>
      </c>
      <c r="J222" s="50"/>
      <c r="K222" s="38">
        <v>298670</v>
      </c>
      <c r="L222" s="23"/>
      <c r="M222" s="207"/>
      <c r="N222" s="23"/>
      <c r="O222" s="23"/>
      <c r="P222" s="23">
        <f t="shared" si="4"/>
        <v>0</v>
      </c>
      <c r="Q222" s="23">
        <f t="shared" si="5"/>
        <v>298670</v>
      </c>
      <c r="R222" s="2"/>
    </row>
    <row r="223" spans="1:20" s="21" customFormat="1" ht="15.5">
      <c r="A223" s="28"/>
      <c r="B223" s="60">
        <v>44989</v>
      </c>
      <c r="C223" s="39" t="s">
        <v>102</v>
      </c>
      <c r="D223" s="39" t="s">
        <v>119</v>
      </c>
      <c r="E223" s="40">
        <v>958833</v>
      </c>
      <c r="F223" s="28">
        <v>2210801</v>
      </c>
      <c r="G223" s="32" t="s">
        <v>104</v>
      </c>
      <c r="H223" s="37" t="s">
        <v>120</v>
      </c>
      <c r="I223" s="193">
        <v>44989</v>
      </c>
      <c r="J223" s="50"/>
      <c r="K223" s="38">
        <v>50000</v>
      </c>
      <c r="L223" s="38">
        <v>50000</v>
      </c>
      <c r="M223" s="207"/>
      <c r="N223" s="23"/>
      <c r="O223" s="23"/>
      <c r="P223" s="23">
        <f t="shared" si="4"/>
        <v>50000</v>
      </c>
      <c r="Q223" s="23">
        <f t="shared" si="5"/>
        <v>0</v>
      </c>
      <c r="R223" s="2"/>
    </row>
    <row r="224" spans="1:20" s="21" customFormat="1" ht="15.5">
      <c r="A224" s="28"/>
      <c r="B224" s="60">
        <v>44963</v>
      </c>
      <c r="C224" s="39" t="s">
        <v>102</v>
      </c>
      <c r="D224" s="39" t="s">
        <v>119</v>
      </c>
      <c r="E224" s="40">
        <v>958833</v>
      </c>
      <c r="F224" s="28">
        <v>2210801</v>
      </c>
      <c r="G224" s="32" t="s">
        <v>104</v>
      </c>
      <c r="H224" s="37" t="s">
        <v>121</v>
      </c>
      <c r="I224" s="193">
        <v>44963</v>
      </c>
      <c r="J224" s="50"/>
      <c r="K224" s="38">
        <v>19950</v>
      </c>
      <c r="L224" s="38">
        <v>19950</v>
      </c>
      <c r="M224" s="207"/>
      <c r="N224" s="23"/>
      <c r="O224" s="23"/>
      <c r="P224" s="23">
        <f t="shared" si="4"/>
        <v>19950</v>
      </c>
      <c r="Q224" s="23">
        <f t="shared" si="5"/>
        <v>0</v>
      </c>
      <c r="R224" s="2"/>
    </row>
    <row r="225" spans="1:18" s="21" customFormat="1" ht="15.5">
      <c r="A225" s="28"/>
      <c r="B225" s="60">
        <v>45195</v>
      </c>
      <c r="C225" s="39" t="s">
        <v>102</v>
      </c>
      <c r="D225" s="39" t="s">
        <v>122</v>
      </c>
      <c r="E225" s="40">
        <v>2210802</v>
      </c>
      <c r="F225" s="28">
        <v>2210801</v>
      </c>
      <c r="G225" s="32" t="s">
        <v>104</v>
      </c>
      <c r="H225" s="37" t="s">
        <v>123</v>
      </c>
      <c r="I225" s="185" t="s">
        <v>749</v>
      </c>
      <c r="J225" s="50"/>
      <c r="K225" s="38">
        <v>233200</v>
      </c>
      <c r="L225" s="38">
        <v>233200</v>
      </c>
      <c r="M225" s="207"/>
      <c r="N225" s="23"/>
      <c r="O225" s="23"/>
      <c r="P225" s="23">
        <f t="shared" si="4"/>
        <v>233200</v>
      </c>
      <c r="Q225" s="23">
        <f t="shared" si="5"/>
        <v>0</v>
      </c>
      <c r="R225" s="2"/>
    </row>
    <row r="226" spans="1:18" s="21" customFormat="1" ht="31">
      <c r="A226" s="28"/>
      <c r="B226" s="60">
        <v>45149</v>
      </c>
      <c r="C226" s="39" t="s">
        <v>102</v>
      </c>
      <c r="D226" s="39" t="s">
        <v>124</v>
      </c>
      <c r="E226" s="40">
        <v>921441</v>
      </c>
      <c r="F226" s="28">
        <v>2210801</v>
      </c>
      <c r="G226" s="32" t="s">
        <v>104</v>
      </c>
      <c r="H226" s="37" t="s">
        <v>125</v>
      </c>
      <c r="I226" s="193">
        <v>45149</v>
      </c>
      <c r="J226" s="50"/>
      <c r="K226" s="38">
        <v>27000</v>
      </c>
      <c r="L226" s="38">
        <v>27000</v>
      </c>
      <c r="M226" s="207"/>
      <c r="N226" s="23"/>
      <c r="O226" s="23"/>
      <c r="P226" s="23">
        <f t="shared" si="4"/>
        <v>27000</v>
      </c>
      <c r="Q226" s="23">
        <f t="shared" si="5"/>
        <v>0</v>
      </c>
      <c r="R226" s="2"/>
    </row>
    <row r="227" spans="1:18" s="21" customFormat="1" ht="18" customHeight="1">
      <c r="A227" s="28"/>
      <c r="B227" s="60">
        <v>45117</v>
      </c>
      <c r="C227" s="39" t="s">
        <v>102</v>
      </c>
      <c r="D227" s="39" t="s">
        <v>124</v>
      </c>
      <c r="E227" s="40">
        <v>921438</v>
      </c>
      <c r="F227" s="28">
        <v>2210801</v>
      </c>
      <c r="G227" s="32" t="s">
        <v>104</v>
      </c>
      <c r="H227" s="37" t="s">
        <v>126</v>
      </c>
      <c r="I227" s="193">
        <v>45117</v>
      </c>
      <c r="J227" s="50"/>
      <c r="K227" s="38">
        <v>27000</v>
      </c>
      <c r="L227" s="38">
        <v>27000</v>
      </c>
      <c r="M227" s="207"/>
      <c r="N227" s="23"/>
      <c r="O227" s="23"/>
      <c r="P227" s="23">
        <f t="shared" si="4"/>
        <v>27000</v>
      </c>
      <c r="Q227" s="23">
        <f t="shared" si="5"/>
        <v>0</v>
      </c>
      <c r="R227" s="2"/>
    </row>
    <row r="228" spans="1:18" s="21" customFormat="1" ht="62">
      <c r="A228" s="62"/>
      <c r="B228" s="63" t="s">
        <v>127</v>
      </c>
      <c r="C228" s="27" t="s">
        <v>85</v>
      </c>
      <c r="D228" s="27" t="s">
        <v>128</v>
      </c>
      <c r="E228" s="29">
        <v>1005007</v>
      </c>
      <c r="F228" s="27">
        <v>2211308</v>
      </c>
      <c r="G228" s="31" t="s">
        <v>92</v>
      </c>
      <c r="H228" s="37"/>
      <c r="I228" s="6"/>
      <c r="J228" s="50" t="s">
        <v>130</v>
      </c>
      <c r="K228" s="38">
        <v>818000</v>
      </c>
      <c r="L228" s="38">
        <v>818000</v>
      </c>
      <c r="M228" s="207"/>
      <c r="N228" s="23"/>
      <c r="O228" s="23"/>
      <c r="P228" s="23">
        <f t="shared" si="4"/>
        <v>818000</v>
      </c>
      <c r="Q228" s="23">
        <f t="shared" si="5"/>
        <v>0</v>
      </c>
      <c r="R228" s="2"/>
    </row>
    <row r="229" spans="1:18" s="152" customFormat="1" ht="126.75" customHeight="1">
      <c r="A229" s="199"/>
      <c r="B229" s="200" t="s">
        <v>127</v>
      </c>
      <c r="C229" s="57" t="s">
        <v>85</v>
      </c>
      <c r="D229" s="57" t="s">
        <v>129</v>
      </c>
      <c r="E229" s="201">
        <v>760992</v>
      </c>
      <c r="F229" s="202">
        <v>2211308</v>
      </c>
      <c r="G229" s="58" t="s">
        <v>87</v>
      </c>
      <c r="H229" s="203"/>
      <c r="I229" s="204">
        <v>43508</v>
      </c>
      <c r="J229" s="282" t="s">
        <v>131</v>
      </c>
      <c r="K229" s="59">
        <v>13830320</v>
      </c>
      <c r="L229" s="59">
        <v>13830320</v>
      </c>
      <c r="M229" s="212"/>
      <c r="N229" s="205"/>
      <c r="O229" s="205"/>
      <c r="P229" s="205">
        <f t="shared" si="4"/>
        <v>13830320</v>
      </c>
      <c r="Q229" s="205">
        <f t="shared" si="5"/>
        <v>0</v>
      </c>
      <c r="R229" s="164"/>
    </row>
    <row r="230" spans="1:18" s="21" customFormat="1" ht="139.5">
      <c r="A230" s="64"/>
      <c r="B230" s="65" t="s">
        <v>127</v>
      </c>
      <c r="C230" s="49" t="s">
        <v>85</v>
      </c>
      <c r="D230" s="49" t="s">
        <v>129</v>
      </c>
      <c r="E230" s="66">
        <v>760992</v>
      </c>
      <c r="F230" s="67">
        <v>2211308</v>
      </c>
      <c r="G230" s="68" t="s">
        <v>87</v>
      </c>
      <c r="H230" s="69"/>
      <c r="I230" s="6"/>
      <c r="J230" s="283" t="s">
        <v>132</v>
      </c>
      <c r="K230" s="54">
        <v>19273000</v>
      </c>
      <c r="L230" s="54">
        <v>5891761</v>
      </c>
      <c r="M230" s="207"/>
      <c r="N230" s="23"/>
      <c r="O230" s="23"/>
      <c r="P230" s="23">
        <f t="shared" si="4"/>
        <v>5891761</v>
      </c>
      <c r="Q230" s="23">
        <f t="shared" si="5"/>
        <v>13381239</v>
      </c>
      <c r="R230" s="2"/>
    </row>
    <row r="231" spans="1:18" s="21" customFormat="1" ht="170.5">
      <c r="A231" s="95"/>
      <c r="B231" s="26" t="s">
        <v>127</v>
      </c>
      <c r="C231" s="27" t="s">
        <v>85</v>
      </c>
      <c r="D231" s="27" t="s">
        <v>133</v>
      </c>
      <c r="E231" s="29">
        <v>836232</v>
      </c>
      <c r="F231" s="33">
        <v>2211308</v>
      </c>
      <c r="G231" s="31" t="s">
        <v>87</v>
      </c>
      <c r="H231" s="35"/>
      <c r="I231" s="195">
        <v>45726</v>
      </c>
      <c r="J231" s="50" t="s">
        <v>155</v>
      </c>
      <c r="K231" s="38">
        <v>9219515</v>
      </c>
      <c r="L231" s="38">
        <v>9219515</v>
      </c>
      <c r="M231" s="207"/>
      <c r="N231" s="23"/>
      <c r="O231" s="23"/>
      <c r="P231" s="23">
        <f t="shared" si="4"/>
        <v>9219515</v>
      </c>
      <c r="Q231" s="23">
        <f t="shared" si="5"/>
        <v>0</v>
      </c>
      <c r="R231" s="2"/>
    </row>
    <row r="232" spans="1:18" s="21" customFormat="1" ht="31">
      <c r="A232" s="28"/>
      <c r="B232" s="56" t="s">
        <v>134</v>
      </c>
      <c r="C232" s="53" t="s">
        <v>758</v>
      </c>
      <c r="D232" s="53" t="s">
        <v>136</v>
      </c>
      <c r="E232" s="39">
        <v>434247</v>
      </c>
      <c r="F232" s="56">
        <v>2211101</v>
      </c>
      <c r="G232" s="53" t="s">
        <v>137</v>
      </c>
      <c r="H232" s="56">
        <v>8028</v>
      </c>
      <c r="I232" s="6" t="s">
        <v>756</v>
      </c>
      <c r="J232" s="50">
        <v>40</v>
      </c>
      <c r="K232" s="70">
        <v>199100</v>
      </c>
      <c r="L232" s="23"/>
      <c r="M232" s="207"/>
      <c r="N232" s="23"/>
      <c r="O232" s="23"/>
      <c r="P232" s="23">
        <f t="shared" si="4"/>
        <v>0</v>
      </c>
      <c r="Q232" s="23">
        <f t="shared" si="5"/>
        <v>199100</v>
      </c>
      <c r="R232" s="2"/>
    </row>
    <row r="233" spans="1:18" s="21" customFormat="1" ht="31">
      <c r="A233" s="97"/>
      <c r="B233" s="44" t="s">
        <v>127</v>
      </c>
      <c r="C233" s="31" t="s">
        <v>93</v>
      </c>
      <c r="D233" s="27" t="s">
        <v>140</v>
      </c>
      <c r="E233" s="27">
        <v>923309</v>
      </c>
      <c r="F233" s="44">
        <v>2211200</v>
      </c>
      <c r="G233" s="31" t="s">
        <v>141</v>
      </c>
      <c r="H233" s="36">
        <v>254</v>
      </c>
      <c r="I233" s="6" t="s">
        <v>751</v>
      </c>
      <c r="J233" s="50">
        <v>1260</v>
      </c>
      <c r="K233" s="70">
        <v>250000</v>
      </c>
      <c r="L233" s="23"/>
      <c r="M233" s="207"/>
      <c r="N233" s="23"/>
      <c r="O233" s="23"/>
      <c r="P233" s="23">
        <f t="shared" si="4"/>
        <v>0</v>
      </c>
      <c r="Q233" s="23">
        <f t="shared" si="5"/>
        <v>250000</v>
      </c>
      <c r="R233" s="2"/>
    </row>
    <row r="234" spans="1:18" s="21" customFormat="1" ht="31">
      <c r="A234" s="97"/>
      <c r="B234" s="56" t="s">
        <v>138</v>
      </c>
      <c r="C234" s="27" t="s">
        <v>97</v>
      </c>
      <c r="D234" s="53" t="s">
        <v>142</v>
      </c>
      <c r="E234" s="51">
        <v>810566</v>
      </c>
      <c r="F234" s="52">
        <v>2210603</v>
      </c>
      <c r="G234" s="32" t="s">
        <v>143</v>
      </c>
      <c r="H234" s="36">
        <v>265</v>
      </c>
      <c r="I234" s="6" t="s">
        <v>753</v>
      </c>
      <c r="J234" s="50">
        <v>44</v>
      </c>
      <c r="K234" s="38">
        <v>5280000</v>
      </c>
      <c r="L234" s="23">
        <v>496933</v>
      </c>
      <c r="M234" s="207"/>
      <c r="N234" s="23"/>
      <c r="O234" s="23"/>
      <c r="P234" s="23">
        <f t="shared" si="4"/>
        <v>496933</v>
      </c>
      <c r="Q234" s="23">
        <f t="shared" si="5"/>
        <v>4783067</v>
      </c>
      <c r="R234" s="2"/>
    </row>
    <row r="235" spans="1:18" s="21" customFormat="1" ht="62">
      <c r="A235" s="97"/>
      <c r="B235" s="56" t="s">
        <v>138</v>
      </c>
      <c r="C235" s="27" t="s">
        <v>97</v>
      </c>
      <c r="D235" s="50" t="s">
        <v>144</v>
      </c>
      <c r="E235" s="51">
        <v>916260</v>
      </c>
      <c r="F235" s="52">
        <v>2210801</v>
      </c>
      <c r="G235" s="32" t="s">
        <v>145</v>
      </c>
      <c r="H235" s="36">
        <v>3121921</v>
      </c>
      <c r="I235" s="6" t="s">
        <v>755</v>
      </c>
      <c r="J235" s="50">
        <v>22</v>
      </c>
      <c r="K235" s="38">
        <v>1239000</v>
      </c>
      <c r="L235" s="23">
        <v>1239000</v>
      </c>
      <c r="M235" s="207"/>
      <c r="N235" s="23"/>
      <c r="O235" s="23"/>
      <c r="P235" s="23">
        <f t="shared" si="4"/>
        <v>1239000</v>
      </c>
      <c r="Q235" s="23">
        <f t="shared" si="5"/>
        <v>0</v>
      </c>
      <c r="R235" s="2"/>
    </row>
    <row r="236" spans="1:18" s="21" customFormat="1" ht="31">
      <c r="A236" s="97"/>
      <c r="B236" s="56" t="s">
        <v>138</v>
      </c>
      <c r="C236" s="27" t="s">
        <v>97</v>
      </c>
      <c r="D236" s="50" t="s">
        <v>146</v>
      </c>
      <c r="E236" s="51">
        <v>8105566</v>
      </c>
      <c r="F236" s="52">
        <v>3111001</v>
      </c>
      <c r="G236" s="32" t="s">
        <v>147</v>
      </c>
      <c r="H236" s="36">
        <v>3127037</v>
      </c>
      <c r="I236" s="185" t="s">
        <v>757</v>
      </c>
      <c r="J236" s="50">
        <v>89</v>
      </c>
      <c r="K236" s="38">
        <v>12510000</v>
      </c>
      <c r="L236" s="23">
        <v>5447181</v>
      </c>
      <c r="M236" s="207"/>
      <c r="N236" s="23"/>
      <c r="O236" s="23"/>
      <c r="P236" s="23">
        <f t="shared" si="4"/>
        <v>5447181</v>
      </c>
      <c r="Q236" s="23">
        <f t="shared" si="5"/>
        <v>7062819</v>
      </c>
      <c r="R236" s="2"/>
    </row>
    <row r="237" spans="1:18" s="21" customFormat="1" ht="15.5">
      <c r="A237" s="97"/>
      <c r="B237" s="56" t="s">
        <v>138</v>
      </c>
      <c r="C237" s="27" t="s">
        <v>97</v>
      </c>
      <c r="D237" s="53" t="s">
        <v>148</v>
      </c>
      <c r="E237" s="51">
        <v>73</v>
      </c>
      <c r="F237" s="52">
        <v>2210504</v>
      </c>
      <c r="G237" s="32" t="s">
        <v>99</v>
      </c>
      <c r="H237" s="36">
        <v>1166492</v>
      </c>
      <c r="I237" s="74">
        <v>44988</v>
      </c>
      <c r="J237" s="281">
        <v>80875</v>
      </c>
      <c r="K237" s="59">
        <v>238960</v>
      </c>
      <c r="L237" s="23">
        <v>238960</v>
      </c>
      <c r="M237" s="207"/>
      <c r="N237" s="23"/>
      <c r="O237" s="23"/>
      <c r="P237" s="23">
        <f t="shared" si="4"/>
        <v>238960</v>
      </c>
      <c r="Q237" s="23">
        <f t="shared" si="5"/>
        <v>0</v>
      </c>
      <c r="R237" s="2"/>
    </row>
    <row r="238" spans="1:18" s="21" customFormat="1" ht="15.5">
      <c r="A238" s="97"/>
      <c r="B238" s="56" t="s">
        <v>138</v>
      </c>
      <c r="C238" s="27" t="s">
        <v>97</v>
      </c>
      <c r="D238" s="53" t="s">
        <v>148</v>
      </c>
      <c r="E238" s="51">
        <v>73</v>
      </c>
      <c r="F238" s="52">
        <v>2210504</v>
      </c>
      <c r="G238" s="32" t="s">
        <v>99</v>
      </c>
      <c r="H238" s="36">
        <v>1166485</v>
      </c>
      <c r="I238" s="195">
        <v>44782</v>
      </c>
      <c r="J238" s="50">
        <v>61781</v>
      </c>
      <c r="K238" s="59">
        <v>356120</v>
      </c>
      <c r="L238" s="23"/>
      <c r="M238" s="207"/>
      <c r="N238" s="23"/>
      <c r="O238" s="23"/>
      <c r="P238" s="23">
        <f t="shared" si="4"/>
        <v>0</v>
      </c>
      <c r="Q238" s="23">
        <f t="shared" si="5"/>
        <v>356120</v>
      </c>
      <c r="R238" s="2"/>
    </row>
    <row r="239" spans="1:18" s="21" customFormat="1" ht="15.5">
      <c r="A239" s="97"/>
      <c r="B239" s="56" t="s">
        <v>138</v>
      </c>
      <c r="C239" s="27" t="s">
        <v>97</v>
      </c>
      <c r="D239" s="53" t="s">
        <v>148</v>
      </c>
      <c r="E239" s="51">
        <v>73</v>
      </c>
      <c r="F239" s="52">
        <v>2210504</v>
      </c>
      <c r="G239" s="32" t="s">
        <v>99</v>
      </c>
      <c r="H239" s="36"/>
      <c r="I239" s="185" t="s">
        <v>760</v>
      </c>
      <c r="J239" s="281">
        <v>59417</v>
      </c>
      <c r="K239" s="59">
        <v>356120</v>
      </c>
      <c r="L239" s="23"/>
      <c r="M239" s="207"/>
      <c r="N239" s="23"/>
      <c r="O239" s="23"/>
      <c r="P239" s="23">
        <f t="shared" si="4"/>
        <v>0</v>
      </c>
      <c r="Q239" s="23">
        <f t="shared" si="5"/>
        <v>356120</v>
      </c>
      <c r="R239" s="2"/>
    </row>
    <row r="240" spans="1:18" s="21" customFormat="1" ht="31">
      <c r="A240" s="97"/>
      <c r="B240" s="56" t="s">
        <v>138</v>
      </c>
      <c r="C240" s="27" t="s">
        <v>97</v>
      </c>
      <c r="D240" s="50" t="s">
        <v>98</v>
      </c>
      <c r="E240" s="51">
        <v>390126</v>
      </c>
      <c r="F240" s="52">
        <v>2210504</v>
      </c>
      <c r="G240" s="32" t="s">
        <v>99</v>
      </c>
      <c r="H240" s="36">
        <v>1166486</v>
      </c>
      <c r="I240" s="75">
        <v>44782</v>
      </c>
      <c r="J240" s="281">
        <v>80115479</v>
      </c>
      <c r="K240" s="59">
        <v>236640</v>
      </c>
      <c r="L240" s="23">
        <v>236640</v>
      </c>
      <c r="M240" s="207"/>
      <c r="N240" s="23"/>
      <c r="O240" s="23"/>
      <c r="P240" s="23">
        <f t="shared" si="4"/>
        <v>236640</v>
      </c>
      <c r="Q240" s="23">
        <f t="shared" si="5"/>
        <v>0</v>
      </c>
      <c r="R240" s="2"/>
    </row>
    <row r="241" spans="1:18" s="21" customFormat="1" ht="62">
      <c r="A241" s="96"/>
      <c r="B241" s="34" t="s">
        <v>127</v>
      </c>
      <c r="C241" s="39" t="s">
        <v>88</v>
      </c>
      <c r="D241" s="32" t="s">
        <v>149</v>
      </c>
      <c r="E241" s="32">
        <v>395011</v>
      </c>
      <c r="F241" s="28">
        <v>2211101</v>
      </c>
      <c r="G241" s="32" t="s">
        <v>150</v>
      </c>
      <c r="H241" s="36">
        <v>3518180</v>
      </c>
      <c r="I241" s="185" t="s">
        <v>754</v>
      </c>
      <c r="J241" s="50">
        <v>61</v>
      </c>
      <c r="K241" s="38">
        <v>212000</v>
      </c>
      <c r="L241" s="23"/>
      <c r="M241" s="207"/>
      <c r="N241" s="23"/>
      <c r="O241" s="23"/>
      <c r="P241" s="23">
        <f t="shared" si="4"/>
        <v>0</v>
      </c>
      <c r="Q241" s="23">
        <f t="shared" si="5"/>
        <v>212000</v>
      </c>
      <c r="R241" s="2"/>
    </row>
    <row r="242" spans="1:18" s="21" customFormat="1" ht="46.5">
      <c r="A242" s="96"/>
      <c r="B242" s="34" t="s">
        <v>127</v>
      </c>
      <c r="C242" s="39" t="s">
        <v>88</v>
      </c>
      <c r="D242" s="32" t="s">
        <v>151</v>
      </c>
      <c r="E242" s="32">
        <v>972513</v>
      </c>
      <c r="F242" s="28">
        <v>2210503</v>
      </c>
      <c r="G242" s="32" t="s">
        <v>152</v>
      </c>
      <c r="H242" s="36">
        <v>3844178</v>
      </c>
      <c r="I242" s="198" t="s">
        <v>752</v>
      </c>
      <c r="J242" s="50" t="s">
        <v>156</v>
      </c>
      <c r="K242" s="38">
        <v>947250</v>
      </c>
      <c r="L242" s="23"/>
      <c r="M242" s="207"/>
      <c r="N242" s="23"/>
      <c r="O242" s="23"/>
      <c r="P242" s="23">
        <f t="shared" si="4"/>
        <v>0</v>
      </c>
      <c r="Q242" s="23">
        <f t="shared" si="5"/>
        <v>947250</v>
      </c>
      <c r="R242" s="2"/>
    </row>
    <row r="243" spans="1:18" s="21" customFormat="1" ht="46.5">
      <c r="A243" s="98"/>
      <c r="B243" s="45" t="s">
        <v>127</v>
      </c>
      <c r="C243" s="46" t="s">
        <v>88</v>
      </c>
      <c r="D243" s="47" t="s">
        <v>153</v>
      </c>
      <c r="E243" s="47">
        <v>1091462</v>
      </c>
      <c r="F243" s="48" t="s">
        <v>94</v>
      </c>
      <c r="G243" s="47" t="s">
        <v>95</v>
      </c>
      <c r="H243" s="55" t="s">
        <v>154</v>
      </c>
      <c r="I243" s="198">
        <v>45814</v>
      </c>
      <c r="J243" s="283">
        <v>3</v>
      </c>
      <c r="K243" s="54">
        <v>1515000</v>
      </c>
      <c r="L243" s="23"/>
      <c r="M243" s="207"/>
      <c r="N243" s="23"/>
      <c r="O243" s="23"/>
      <c r="P243" s="23">
        <f t="shared" si="4"/>
        <v>0</v>
      </c>
      <c r="Q243" s="23">
        <f t="shared" si="5"/>
        <v>1515000</v>
      </c>
      <c r="R243" s="2"/>
    </row>
    <row r="244" spans="1:18" s="21" customFormat="1" ht="46.5">
      <c r="A244" s="96"/>
      <c r="B244" s="86" t="s">
        <v>127</v>
      </c>
      <c r="C244" s="39" t="s">
        <v>157</v>
      </c>
      <c r="D244" s="57" t="s">
        <v>158</v>
      </c>
      <c r="E244" s="86">
        <v>958833</v>
      </c>
      <c r="F244" s="86">
        <v>2210801</v>
      </c>
      <c r="G244" s="58" t="s">
        <v>159</v>
      </c>
      <c r="H244" s="89">
        <v>1663904</v>
      </c>
      <c r="I244" s="198" t="s">
        <v>759</v>
      </c>
      <c r="J244" s="282">
        <v>367</v>
      </c>
      <c r="K244" s="76">
        <v>57800</v>
      </c>
      <c r="L244" s="76">
        <v>57800</v>
      </c>
      <c r="M244" s="207"/>
      <c r="N244" s="23"/>
      <c r="O244" s="23"/>
      <c r="P244" s="23">
        <f t="shared" si="4"/>
        <v>57800</v>
      </c>
      <c r="Q244" s="23">
        <f t="shared" si="5"/>
        <v>0</v>
      </c>
      <c r="R244" s="2"/>
    </row>
    <row r="245" spans="1:18" s="21" customFormat="1" ht="62">
      <c r="A245" s="96"/>
      <c r="B245" s="28" t="s">
        <v>127</v>
      </c>
      <c r="C245" s="39" t="s">
        <v>157</v>
      </c>
      <c r="D245" s="27" t="s">
        <v>160</v>
      </c>
      <c r="E245" s="39">
        <v>464009</v>
      </c>
      <c r="F245" s="39">
        <v>3111002</v>
      </c>
      <c r="G245" s="31" t="s">
        <v>161</v>
      </c>
      <c r="H245" s="32">
        <v>3121565</v>
      </c>
      <c r="I245" s="74" t="s">
        <v>750</v>
      </c>
      <c r="J245" s="50">
        <v>1026</v>
      </c>
      <c r="K245" s="73">
        <v>797000</v>
      </c>
      <c r="L245" s="23"/>
      <c r="M245" s="207"/>
      <c r="N245" s="23"/>
      <c r="O245" s="23"/>
      <c r="P245" s="23">
        <f t="shared" si="4"/>
        <v>0</v>
      </c>
      <c r="Q245" s="23">
        <f t="shared" si="5"/>
        <v>797000</v>
      </c>
      <c r="R245" s="2"/>
    </row>
    <row r="246" spans="1:18" s="21" customFormat="1" ht="46.5">
      <c r="A246" s="28"/>
      <c r="B246" s="88" t="s">
        <v>127</v>
      </c>
      <c r="C246" s="27" t="s">
        <v>86</v>
      </c>
      <c r="D246" s="57" t="s">
        <v>162</v>
      </c>
      <c r="E246" s="30">
        <v>762788</v>
      </c>
      <c r="F246" s="61">
        <v>2210303</v>
      </c>
      <c r="G246" s="87" t="s">
        <v>163</v>
      </c>
      <c r="H246" s="92"/>
      <c r="I246" s="74"/>
      <c r="J246" s="282"/>
      <c r="K246" s="93">
        <v>2198000</v>
      </c>
      <c r="L246" s="23"/>
      <c r="M246" s="207">
        <v>0</v>
      </c>
      <c r="N246" s="23">
        <v>0</v>
      </c>
      <c r="O246" s="23">
        <v>0</v>
      </c>
      <c r="P246" s="23">
        <f t="shared" si="4"/>
        <v>0</v>
      </c>
      <c r="Q246" s="23">
        <f t="shared" si="5"/>
        <v>2198000</v>
      </c>
      <c r="R246" s="2"/>
    </row>
    <row r="247" spans="1:18" s="21" customFormat="1" ht="15.5">
      <c r="A247" s="96"/>
      <c r="B247" s="52" t="s">
        <v>138</v>
      </c>
      <c r="C247" s="39" t="s">
        <v>164</v>
      </c>
      <c r="D247" s="39" t="s">
        <v>165</v>
      </c>
      <c r="E247" s="39">
        <v>52702</v>
      </c>
      <c r="F247" s="28">
        <v>2210711</v>
      </c>
      <c r="G247" s="31" t="s">
        <v>166</v>
      </c>
      <c r="H247" s="72">
        <v>1531872</v>
      </c>
      <c r="I247" s="74">
        <v>44876</v>
      </c>
      <c r="J247" s="50" t="s">
        <v>170</v>
      </c>
      <c r="K247" s="94">
        <v>123000</v>
      </c>
      <c r="L247" s="23"/>
      <c r="M247" s="207"/>
      <c r="N247" s="23"/>
      <c r="O247" s="23"/>
      <c r="P247" s="23">
        <f t="shared" si="4"/>
        <v>0</v>
      </c>
      <c r="Q247" s="23">
        <f t="shared" si="5"/>
        <v>123000</v>
      </c>
      <c r="R247" s="2"/>
    </row>
    <row r="248" spans="1:18" s="21" customFormat="1" ht="77.5">
      <c r="A248" s="96"/>
      <c r="B248" s="52" t="s">
        <v>138</v>
      </c>
      <c r="C248" s="39" t="s">
        <v>164</v>
      </c>
      <c r="D248" s="39" t="s">
        <v>167</v>
      </c>
      <c r="E248" s="39">
        <v>11176</v>
      </c>
      <c r="F248" s="28">
        <v>2210203</v>
      </c>
      <c r="G248" s="31" t="s">
        <v>168</v>
      </c>
      <c r="H248" s="72" t="s">
        <v>68</v>
      </c>
      <c r="I248" s="74">
        <v>45089</v>
      </c>
      <c r="J248" s="50" t="s">
        <v>171</v>
      </c>
      <c r="K248" s="94">
        <v>19630</v>
      </c>
      <c r="L248" s="23"/>
      <c r="M248" s="207"/>
      <c r="N248" s="23"/>
      <c r="O248" s="23"/>
      <c r="P248" s="23">
        <f t="shared" si="4"/>
        <v>0</v>
      </c>
      <c r="Q248" s="23">
        <f t="shared" si="5"/>
        <v>19630</v>
      </c>
      <c r="R248" s="2"/>
    </row>
    <row r="249" spans="1:18" s="21" customFormat="1" ht="31">
      <c r="A249" s="96"/>
      <c r="B249" s="52" t="s">
        <v>138</v>
      </c>
      <c r="C249" s="39" t="s">
        <v>164</v>
      </c>
      <c r="D249" s="39" t="s">
        <v>169</v>
      </c>
      <c r="E249" s="39">
        <v>73</v>
      </c>
      <c r="F249" s="28">
        <v>2210504</v>
      </c>
      <c r="G249" s="31" t="s">
        <v>139</v>
      </c>
      <c r="H249" s="72">
        <v>1986813</v>
      </c>
      <c r="I249" s="74" t="s">
        <v>761</v>
      </c>
      <c r="J249" s="50">
        <v>79755</v>
      </c>
      <c r="K249" s="94">
        <v>320508</v>
      </c>
      <c r="L249" s="23"/>
      <c r="M249" s="207"/>
      <c r="N249" s="23"/>
      <c r="O249" s="23"/>
      <c r="P249" s="23">
        <f t="shared" si="4"/>
        <v>0</v>
      </c>
      <c r="Q249" s="23">
        <f t="shared" si="5"/>
        <v>320508</v>
      </c>
      <c r="R249" s="2"/>
    </row>
    <row r="250" spans="1:18" s="21" customFormat="1" ht="46.5">
      <c r="A250" s="96"/>
      <c r="B250" s="52" t="s">
        <v>172</v>
      </c>
      <c r="C250" s="27" t="s">
        <v>86</v>
      </c>
      <c r="D250" s="57" t="s">
        <v>162</v>
      </c>
      <c r="E250" s="30">
        <v>762788</v>
      </c>
      <c r="F250" s="61">
        <v>2210303</v>
      </c>
      <c r="G250" s="87" t="s">
        <v>748</v>
      </c>
      <c r="H250" s="72"/>
      <c r="I250" s="74"/>
      <c r="J250" s="50"/>
      <c r="K250" s="93">
        <v>2198000</v>
      </c>
      <c r="L250" s="23"/>
      <c r="M250" s="207"/>
      <c r="N250" s="23"/>
      <c r="O250" s="23"/>
      <c r="P250" s="23">
        <f t="shared" si="4"/>
        <v>0</v>
      </c>
      <c r="Q250" s="23">
        <f t="shared" si="5"/>
        <v>2198000</v>
      </c>
      <c r="R250" s="2"/>
    </row>
    <row r="251" spans="1:18" s="2" customFormat="1" ht="15.5">
      <c r="A251" s="85"/>
      <c r="B251" s="86"/>
      <c r="C251" s="87"/>
      <c r="D251" s="87"/>
      <c r="E251" s="88"/>
      <c r="F251" s="87"/>
      <c r="G251" s="89"/>
      <c r="H251" s="89"/>
      <c r="I251" s="194"/>
      <c r="J251" s="282"/>
      <c r="K251" s="90">
        <f>SUM(K216:K249)</f>
        <v>71162863</v>
      </c>
      <c r="L251" s="90">
        <f>SUM(L217:L250)</f>
        <v>38038260</v>
      </c>
      <c r="M251" s="209"/>
      <c r="N251" s="90"/>
      <c r="O251" s="90"/>
      <c r="P251" s="23">
        <f t="shared" si="4"/>
        <v>38038260</v>
      </c>
      <c r="Q251" s="23">
        <f t="shared" si="5"/>
        <v>33124603</v>
      </c>
      <c r="R251" s="91"/>
    </row>
  </sheetData>
  <protectedRanges>
    <protectedRange password="C43E" sqref="F236" name="Range1_3_1_1_1_3_1_1_5_1"/>
  </protectedRanges>
  <mergeCells count="24">
    <mergeCell ref="L214:O214"/>
    <mergeCell ref="P214:P215"/>
    <mergeCell ref="Q214:Q215"/>
    <mergeCell ref="G214:G215"/>
    <mergeCell ref="H214:H215"/>
    <mergeCell ref="I214:I215"/>
    <mergeCell ref="J214:J215"/>
    <mergeCell ref="K214:K215"/>
    <mergeCell ref="D213:Q213"/>
    <mergeCell ref="A214:A215"/>
    <mergeCell ref="S1:S2"/>
    <mergeCell ref="T1:T2"/>
    <mergeCell ref="A3:N3"/>
    <mergeCell ref="O162:O165"/>
    <mergeCell ref="O170:O171"/>
    <mergeCell ref="L162:L165"/>
    <mergeCell ref="M162:M165"/>
    <mergeCell ref="L170:L171"/>
    <mergeCell ref="M170:M171"/>
    <mergeCell ref="B214:B215"/>
    <mergeCell ref="C214:C215"/>
    <mergeCell ref="D214:D215"/>
    <mergeCell ref="E214:E215"/>
    <mergeCell ref="F214:F215"/>
  </mergeCells>
  <dataValidations count="1">
    <dataValidation type="list" allowBlank="1" showErrorMessage="1" sqref="B204" xr:uid="{217EFE6A-CA29-42BC-8CB6-8B3639E2D4B7}">
      <formula1>" FY 2018-2019 , FY 2020-2021 , FY 2023-2024 , FY 2021-2022 , FY 2022-2023 , FY 2019-2020 "</formula1>
    </dataValidation>
  </dataValidations>
  <pageMargins left="0.7" right="0.7" top="0.75" bottom="0.75" header="0.3" footer="0.3"/>
  <pageSetup scale="32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8"/>
  <sheetViews>
    <sheetView tabSelected="1" topLeftCell="A11" workbookViewId="0">
      <selection activeCell="K27" sqref="K27"/>
    </sheetView>
  </sheetViews>
  <sheetFormatPr defaultColWidth="15.26953125" defaultRowHeight="14"/>
  <cols>
    <col min="1" max="1" width="6.90625" style="2" customWidth="1"/>
    <col min="2" max="9" width="15.26953125" style="2"/>
    <col min="10" max="10" width="19.08984375" style="2" customWidth="1"/>
    <col min="11" max="11" width="16.08984375" style="2" bestFit="1" customWidth="1"/>
    <col min="12" max="16384" width="15.26953125" style="2"/>
  </cols>
  <sheetData>
    <row r="1" spans="1:16">
      <c r="A1" s="342" t="s">
        <v>42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 ht="16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70"/>
      <c r="L2" s="370"/>
      <c r="M2" s="370"/>
      <c r="N2" s="370"/>
      <c r="O2" s="370"/>
      <c r="P2" s="370"/>
    </row>
    <row r="3" spans="1:16" ht="21.65" customHeight="1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70"/>
      <c r="L3" s="370"/>
      <c r="M3" s="370"/>
      <c r="N3" s="370"/>
      <c r="O3" s="370"/>
      <c r="P3" s="370"/>
    </row>
    <row r="4" spans="1:16" ht="29.5" customHeight="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</row>
    <row r="5" spans="1:16" ht="22" customHeight="1">
      <c r="A5" s="371" t="s">
        <v>43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</row>
    <row r="6" spans="1:16">
      <c r="A6" s="372"/>
      <c r="B6" s="372"/>
      <c r="C6" s="372"/>
      <c r="D6" s="372"/>
      <c r="E6" s="372"/>
      <c r="F6" s="372"/>
      <c r="G6" s="372"/>
      <c r="H6" s="372"/>
      <c r="I6" s="372"/>
      <c r="J6" s="372"/>
      <c r="K6" s="370"/>
      <c r="L6" s="370"/>
      <c r="M6" s="370"/>
      <c r="N6" s="370"/>
      <c r="O6" s="370"/>
      <c r="P6" s="370"/>
    </row>
    <row r="7" spans="1:16" ht="25.5" customHeight="1">
      <c r="A7" s="334" t="s">
        <v>44</v>
      </c>
      <c r="B7" s="334" t="s">
        <v>45</v>
      </c>
      <c r="C7" s="374" t="s">
        <v>5</v>
      </c>
      <c r="D7" s="334" t="s">
        <v>46</v>
      </c>
      <c r="E7" s="334" t="s">
        <v>47</v>
      </c>
      <c r="F7" s="334" t="s">
        <v>48</v>
      </c>
      <c r="G7" s="334" t="s">
        <v>49</v>
      </c>
      <c r="H7" s="332" t="s">
        <v>8</v>
      </c>
      <c r="I7" s="334" t="s">
        <v>9</v>
      </c>
      <c r="J7" s="375" t="s">
        <v>50</v>
      </c>
      <c r="K7" s="373" t="s">
        <v>14</v>
      </c>
      <c r="L7" s="373"/>
      <c r="M7" s="373"/>
      <c r="N7" s="373"/>
      <c r="O7" s="334" t="s">
        <v>15</v>
      </c>
      <c r="P7" s="334" t="s">
        <v>16</v>
      </c>
    </row>
    <row r="8" spans="1:16" ht="92.15" customHeight="1">
      <c r="A8" s="334"/>
      <c r="B8" s="334"/>
      <c r="C8" s="331"/>
      <c r="D8" s="334"/>
      <c r="E8" s="334"/>
      <c r="F8" s="334"/>
      <c r="G8" s="334"/>
      <c r="H8" s="332"/>
      <c r="I8" s="334"/>
      <c r="J8" s="333"/>
      <c r="K8" s="16" t="s">
        <v>17</v>
      </c>
      <c r="L8" s="16" t="s">
        <v>18</v>
      </c>
      <c r="M8" s="16" t="s">
        <v>19</v>
      </c>
      <c r="N8" s="16" t="s">
        <v>20</v>
      </c>
      <c r="O8" s="334"/>
      <c r="P8" s="334"/>
    </row>
    <row r="9" spans="1:16">
      <c r="A9" s="18"/>
      <c r="B9" s="18"/>
      <c r="C9" s="18"/>
      <c r="D9" s="18"/>
      <c r="E9" s="18"/>
      <c r="F9" s="18"/>
      <c r="G9" s="18"/>
      <c r="H9" s="18"/>
      <c r="I9" s="18"/>
      <c r="J9" s="18" t="s">
        <v>51</v>
      </c>
      <c r="K9" s="17" t="s">
        <v>22</v>
      </c>
      <c r="L9" s="17" t="s">
        <v>23</v>
      </c>
      <c r="M9" s="17" t="s">
        <v>24</v>
      </c>
      <c r="N9" s="17" t="s">
        <v>25</v>
      </c>
      <c r="O9" s="17" t="s">
        <v>26</v>
      </c>
      <c r="P9" s="17" t="s">
        <v>27</v>
      </c>
    </row>
    <row r="10" spans="1:16" s="164" customFormat="1" ht="24">
      <c r="A10" s="154">
        <v>1</v>
      </c>
      <c r="B10" s="155" t="s">
        <v>722</v>
      </c>
      <c r="C10" s="155" t="s">
        <v>177</v>
      </c>
      <c r="D10" s="156">
        <v>45597</v>
      </c>
      <c r="E10" s="162"/>
      <c r="F10" s="157"/>
      <c r="G10" s="155"/>
      <c r="H10" s="155" t="s">
        <v>723</v>
      </c>
      <c r="I10" s="158">
        <v>2110202</v>
      </c>
      <c r="J10" s="330">
        <v>50650</v>
      </c>
      <c r="K10" s="163"/>
      <c r="L10" s="163"/>
      <c r="M10" s="163"/>
      <c r="N10" s="163"/>
      <c r="O10" s="179">
        <f>K10+L10+M10+N10</f>
        <v>0</v>
      </c>
      <c r="P10" s="179">
        <f>J10-O10</f>
        <v>50650</v>
      </c>
    </row>
    <row r="11" spans="1:16" ht="24">
      <c r="A11" s="154">
        <v>2</v>
      </c>
      <c r="B11" s="155" t="s">
        <v>793</v>
      </c>
      <c r="C11" s="155" t="s">
        <v>195</v>
      </c>
      <c r="D11" s="156">
        <v>45796</v>
      </c>
      <c r="E11" s="157"/>
      <c r="F11" s="157" t="s">
        <v>724</v>
      </c>
      <c r="G11" s="155"/>
      <c r="H11" s="155" t="s">
        <v>725</v>
      </c>
      <c r="I11" s="158" t="s">
        <v>726</v>
      </c>
      <c r="J11" s="329">
        <v>662817.31000000006</v>
      </c>
      <c r="K11" s="6">
        <v>0</v>
      </c>
      <c r="L11" s="6"/>
      <c r="M11" s="6"/>
      <c r="N11" s="6"/>
      <c r="O11" s="179">
        <f t="shared" ref="O11:O21" si="0">K11+L11+M11+N11</f>
        <v>0</v>
      </c>
      <c r="P11" s="179">
        <f t="shared" ref="P11:P21" si="1">J11-O11</f>
        <v>662817.31000000006</v>
      </c>
    </row>
    <row r="12" spans="1:16" ht="36">
      <c r="A12" s="154">
        <v>3</v>
      </c>
      <c r="B12" s="155" t="s">
        <v>794</v>
      </c>
      <c r="C12" s="155" t="s">
        <v>195</v>
      </c>
      <c r="D12" s="156">
        <v>45792</v>
      </c>
      <c r="E12" s="157"/>
      <c r="F12" s="157">
        <v>1997031709</v>
      </c>
      <c r="G12" s="155"/>
      <c r="H12" s="155" t="s">
        <v>725</v>
      </c>
      <c r="I12" s="158" t="s">
        <v>726</v>
      </c>
      <c r="J12" s="329">
        <v>4428229.5</v>
      </c>
      <c r="K12" s="6">
        <v>0</v>
      </c>
      <c r="L12" s="6"/>
      <c r="M12" s="6"/>
      <c r="N12" s="6"/>
      <c r="O12" s="179">
        <f t="shared" si="0"/>
        <v>0</v>
      </c>
      <c r="P12" s="179">
        <f t="shared" si="1"/>
        <v>4428229.5</v>
      </c>
    </row>
    <row r="13" spans="1:16" ht="36">
      <c r="A13" s="154">
        <v>4</v>
      </c>
      <c r="B13" s="155" t="s">
        <v>727</v>
      </c>
      <c r="C13" s="155" t="s">
        <v>728</v>
      </c>
      <c r="D13" s="156"/>
      <c r="E13" s="155"/>
      <c r="F13" s="155"/>
      <c r="G13" s="155"/>
      <c r="H13" s="155" t="s">
        <v>729</v>
      </c>
      <c r="I13" s="158" t="s">
        <v>726</v>
      </c>
      <c r="J13" s="159"/>
      <c r="K13" s="6"/>
      <c r="L13" s="6"/>
      <c r="M13" s="6"/>
      <c r="N13" s="6"/>
      <c r="O13" s="179">
        <f t="shared" si="0"/>
        <v>0</v>
      </c>
      <c r="P13" s="179">
        <f t="shared" si="1"/>
        <v>0</v>
      </c>
    </row>
    <row r="14" spans="1:16" ht="24">
      <c r="A14" s="216">
        <v>5</v>
      </c>
      <c r="B14" s="162" t="s">
        <v>730</v>
      </c>
      <c r="C14" s="162" t="s">
        <v>88</v>
      </c>
      <c r="D14" s="217"/>
      <c r="E14" s="162"/>
      <c r="F14" s="162"/>
      <c r="G14" s="162"/>
      <c r="H14" s="162" t="s">
        <v>731</v>
      </c>
      <c r="I14" s="218" t="s">
        <v>726</v>
      </c>
      <c r="J14" s="219">
        <v>81751013</v>
      </c>
      <c r="K14" s="23">
        <v>81751013</v>
      </c>
      <c r="L14" s="6"/>
      <c r="M14" s="6"/>
      <c r="N14" s="6"/>
      <c r="O14" s="179">
        <f t="shared" si="0"/>
        <v>81751013</v>
      </c>
      <c r="P14" s="179">
        <f t="shared" si="1"/>
        <v>0</v>
      </c>
    </row>
    <row r="15" spans="1:16" ht="48">
      <c r="A15" s="216">
        <v>6</v>
      </c>
      <c r="B15" s="160" t="s">
        <v>74</v>
      </c>
      <c r="C15" s="162" t="s">
        <v>732</v>
      </c>
      <c r="D15" s="217"/>
      <c r="E15" s="162"/>
      <c r="F15" s="162"/>
      <c r="G15" s="162"/>
      <c r="H15" s="161" t="s">
        <v>733</v>
      </c>
      <c r="I15" s="218" t="s">
        <v>734</v>
      </c>
      <c r="J15" s="219"/>
      <c r="K15" s="6"/>
      <c r="L15" s="6"/>
      <c r="M15" s="6"/>
      <c r="N15" s="6"/>
      <c r="O15" s="179">
        <f t="shared" si="0"/>
        <v>0</v>
      </c>
      <c r="P15" s="179">
        <f t="shared" si="1"/>
        <v>0</v>
      </c>
    </row>
    <row r="16" spans="1:16" ht="24">
      <c r="A16" s="216">
        <v>7</v>
      </c>
      <c r="B16" s="162" t="s">
        <v>735</v>
      </c>
      <c r="C16" s="162" t="s">
        <v>88</v>
      </c>
      <c r="D16" s="217"/>
      <c r="E16" s="162"/>
      <c r="F16" s="162"/>
      <c r="G16" s="162"/>
      <c r="H16" s="161" t="s">
        <v>736</v>
      </c>
      <c r="I16" s="218" t="s">
        <v>734</v>
      </c>
      <c r="J16" s="220">
        <v>53700000</v>
      </c>
      <c r="K16" s="177">
        <v>53700000</v>
      </c>
      <c r="L16" s="177"/>
      <c r="M16" s="6"/>
      <c r="N16" s="6"/>
      <c r="O16" s="179">
        <f t="shared" si="0"/>
        <v>53700000</v>
      </c>
      <c r="P16" s="179">
        <f>J16-O16</f>
        <v>0</v>
      </c>
    </row>
    <row r="17" spans="1:16" ht="24">
      <c r="A17" s="216">
        <v>8</v>
      </c>
      <c r="B17" s="162" t="s">
        <v>737</v>
      </c>
      <c r="C17" s="162" t="s">
        <v>195</v>
      </c>
      <c r="D17" s="217"/>
      <c r="E17" s="162"/>
      <c r="F17" s="162"/>
      <c r="G17" s="162"/>
      <c r="H17" s="221" t="s">
        <v>738</v>
      </c>
      <c r="I17" s="218" t="s">
        <v>734</v>
      </c>
      <c r="J17" s="219">
        <v>0</v>
      </c>
      <c r="K17" s="6"/>
      <c r="L17" s="6"/>
      <c r="M17" s="6"/>
      <c r="N17" s="6"/>
      <c r="O17" s="179">
        <f t="shared" si="0"/>
        <v>0</v>
      </c>
      <c r="P17" s="179">
        <f t="shared" si="1"/>
        <v>0</v>
      </c>
    </row>
    <row r="18" spans="1:16" ht="24">
      <c r="A18" s="216">
        <v>9</v>
      </c>
      <c r="B18" s="162" t="s">
        <v>739</v>
      </c>
      <c r="C18" s="162" t="s">
        <v>195</v>
      </c>
      <c r="D18" s="217"/>
      <c r="E18" s="162"/>
      <c r="F18" s="162"/>
      <c r="G18" s="162"/>
      <c r="H18" s="221" t="s">
        <v>740</v>
      </c>
      <c r="I18" s="218" t="s">
        <v>734</v>
      </c>
      <c r="J18" s="219"/>
      <c r="K18" s="20"/>
      <c r="L18" s="20"/>
      <c r="M18" s="20">
        <f t="shared" ref="M18:N18" si="2">SUM(M10:M17)</f>
        <v>0</v>
      </c>
      <c r="N18" s="20">
        <f t="shared" si="2"/>
        <v>0</v>
      </c>
      <c r="O18" s="179">
        <f t="shared" si="0"/>
        <v>0</v>
      </c>
      <c r="P18" s="179">
        <f t="shared" si="1"/>
        <v>0</v>
      </c>
    </row>
    <row r="19" spans="1:16" ht="24">
      <c r="A19" s="216">
        <v>10</v>
      </c>
      <c r="B19" s="162" t="s">
        <v>730</v>
      </c>
      <c r="C19" s="162" t="s">
        <v>195</v>
      </c>
      <c r="D19" s="217"/>
      <c r="E19" s="162"/>
      <c r="F19" s="162"/>
      <c r="G19" s="162"/>
      <c r="H19" s="221" t="s">
        <v>747</v>
      </c>
      <c r="I19" s="218"/>
      <c r="J19" s="219">
        <v>907574859</v>
      </c>
      <c r="K19" s="229">
        <v>907574859</v>
      </c>
      <c r="L19" s="20"/>
      <c r="M19" s="20"/>
      <c r="N19" s="20"/>
      <c r="O19" s="179">
        <f t="shared" si="0"/>
        <v>907574859</v>
      </c>
      <c r="P19" s="179">
        <f t="shared" si="1"/>
        <v>0</v>
      </c>
    </row>
    <row r="20" spans="1:16" s="1" customFormat="1" ht="24">
      <c r="A20" s="216">
        <v>11</v>
      </c>
      <c r="B20" s="162" t="s">
        <v>722</v>
      </c>
      <c r="C20" s="162" t="s">
        <v>177</v>
      </c>
      <c r="D20" s="217"/>
      <c r="E20" s="162"/>
      <c r="F20" s="157"/>
      <c r="G20" s="217">
        <v>45292</v>
      </c>
      <c r="H20" s="162" t="s">
        <v>741</v>
      </c>
      <c r="I20" s="218">
        <v>2110202</v>
      </c>
      <c r="J20" s="219">
        <v>87298</v>
      </c>
      <c r="K20" s="178">
        <v>87298</v>
      </c>
      <c r="L20" s="176"/>
      <c r="M20" s="176"/>
      <c r="N20" s="176"/>
      <c r="O20" s="179">
        <f t="shared" si="0"/>
        <v>87298</v>
      </c>
      <c r="P20" s="179">
        <f t="shared" si="1"/>
        <v>0</v>
      </c>
    </row>
    <row r="21" spans="1:16" s="1" customFormat="1" ht="24">
      <c r="A21" s="216">
        <v>12</v>
      </c>
      <c r="B21" s="162" t="s">
        <v>722</v>
      </c>
      <c r="C21" s="162" t="s">
        <v>177</v>
      </c>
      <c r="D21" s="217"/>
      <c r="E21" s="162"/>
      <c r="F21" s="157"/>
      <c r="G21" s="217">
        <v>45635</v>
      </c>
      <c r="H21" s="162" t="s">
        <v>742</v>
      </c>
      <c r="I21" s="218">
        <v>2110202</v>
      </c>
      <c r="J21" s="219">
        <v>83599</v>
      </c>
      <c r="K21" s="178">
        <v>83599</v>
      </c>
      <c r="L21" s="176"/>
      <c r="M21" s="176"/>
      <c r="N21" s="176"/>
      <c r="O21" s="179">
        <f t="shared" si="0"/>
        <v>83599</v>
      </c>
      <c r="P21" s="179">
        <f t="shared" si="1"/>
        <v>0</v>
      </c>
    </row>
    <row r="22" spans="1:16" s="1" customFormat="1" ht="14.5">
      <c r="A22" s="222"/>
      <c r="B22" s="223"/>
      <c r="C22" s="223"/>
      <c r="D22" s="223"/>
      <c r="E22" s="224"/>
      <c r="F22" s="224"/>
      <c r="G22" s="224"/>
      <c r="H22" s="224"/>
      <c r="I22" s="224"/>
      <c r="J22" s="224"/>
      <c r="K22" s="176"/>
      <c r="L22" s="176"/>
      <c r="M22" s="176"/>
      <c r="N22" s="176"/>
      <c r="O22" s="180">
        <f>SUM(O10:O21)</f>
        <v>1043196769</v>
      </c>
      <c r="P22" s="180">
        <f>SUM(P10:P21)</f>
        <v>5141696.8100000005</v>
      </c>
    </row>
    <row r="23" spans="1:16" s="1" customFormat="1" ht="14.5">
      <c r="A23" s="222"/>
      <c r="B23" s="223"/>
      <c r="C23" s="223"/>
      <c r="D23" s="223"/>
      <c r="E23" s="224"/>
      <c r="F23" s="224"/>
      <c r="G23" s="224"/>
      <c r="H23" s="224"/>
      <c r="I23" s="224"/>
      <c r="J23" s="181">
        <f>SUM(J10:J22)</f>
        <v>1048338465.8099999</v>
      </c>
      <c r="K23" s="230">
        <f>SUM(K10:K22)</f>
        <v>1043196769</v>
      </c>
      <c r="L23" s="176"/>
      <c r="M23" s="176"/>
      <c r="N23" s="176"/>
      <c r="O23" s="176"/>
      <c r="P23" s="176"/>
    </row>
    <row r="24" spans="1:16" s="1" customFormat="1"/>
    <row r="25" spans="1:16" s="1" customFormat="1">
      <c r="B25" s="225" t="s">
        <v>32</v>
      </c>
      <c r="I25" s="225" t="s">
        <v>33</v>
      </c>
    </row>
    <row r="26" spans="1:16" s="1" customFormat="1">
      <c r="B26" s="226" t="s">
        <v>34</v>
      </c>
      <c r="C26" s="226"/>
      <c r="I26" s="227"/>
    </row>
    <row r="27" spans="1:16" s="1" customFormat="1"/>
    <row r="28" spans="1:16" s="1" customFormat="1">
      <c r="B28" s="225" t="s">
        <v>35</v>
      </c>
    </row>
    <row r="29" spans="1:16" s="1" customFormat="1">
      <c r="B29" s="227"/>
      <c r="C29" s="227"/>
    </row>
    <row r="30" spans="1:16" s="1" customFormat="1">
      <c r="B30" s="227"/>
      <c r="C30" s="227"/>
    </row>
    <row r="31" spans="1:16" s="1" customFormat="1">
      <c r="B31" s="228" t="s">
        <v>36</v>
      </c>
      <c r="C31" s="227"/>
      <c r="I31" s="225" t="s">
        <v>33</v>
      </c>
    </row>
    <row r="32" spans="1:16" s="1" customFormat="1">
      <c r="B32" s="226" t="s">
        <v>37</v>
      </c>
      <c r="C32" s="226"/>
      <c r="I32" s="227"/>
    </row>
    <row r="33" spans="2:9" s="1" customFormat="1">
      <c r="B33" s="14"/>
      <c r="C33" s="14"/>
    </row>
    <row r="34" spans="2:9" s="1" customFormat="1">
      <c r="B34" s="11" t="s">
        <v>35</v>
      </c>
      <c r="C34" s="12"/>
    </row>
    <row r="35" spans="2:9" s="1" customFormat="1">
      <c r="B35" s="14"/>
      <c r="C35" s="14"/>
    </row>
    <row r="36" spans="2:9" s="1" customFormat="1">
      <c r="B36" s="14"/>
      <c r="C36" s="14"/>
    </row>
    <row r="37" spans="2:9" s="1" customFormat="1"/>
    <row r="38" spans="2:9" s="1" customFormat="1">
      <c r="B38" s="15" t="s">
        <v>38</v>
      </c>
      <c r="C38" s="14"/>
      <c r="I38" s="11" t="s">
        <v>33</v>
      </c>
    </row>
    <row r="39" spans="2:9" s="1" customFormat="1">
      <c r="B39" s="13" t="s">
        <v>39</v>
      </c>
      <c r="C39" s="13"/>
      <c r="I39" s="14"/>
    </row>
    <row r="40" spans="2:9" s="1" customFormat="1">
      <c r="B40" s="14"/>
      <c r="C40" s="14"/>
    </row>
    <row r="41" spans="2:9" s="1" customFormat="1">
      <c r="B41" s="11" t="s">
        <v>35</v>
      </c>
      <c r="C41" s="12"/>
    </row>
    <row r="42" spans="2:9" s="1" customFormat="1"/>
    <row r="43" spans="2:9" s="1" customFormat="1"/>
    <row r="44" spans="2:9" s="1" customFormat="1"/>
    <row r="45" spans="2:9" s="1" customFormat="1"/>
    <row r="46" spans="2:9" s="1" customFormat="1"/>
    <row r="47" spans="2:9" s="1" customFormat="1"/>
    <row r="48" spans="2:9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19">
    <mergeCell ref="A6:P6"/>
    <mergeCell ref="K7:N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  <mergeCell ref="A1:P1"/>
    <mergeCell ref="A2:P2"/>
    <mergeCell ref="A3:P3"/>
    <mergeCell ref="A4:O4"/>
    <mergeCell ref="A5:P5"/>
  </mergeCells>
  <dataValidations count="1">
    <dataValidation type="list" allowBlank="1" showInputMessage="1" showErrorMessage="1" sqref="I10:I19" xr:uid="{00000000-0002-0000-0100-000000000000}">
      <formula1>$K$8:$K$8</formula1>
    </dataValidation>
  </dataValidations>
  <pageMargins left="0.70866141732283505" right="0.70866141732283505" top="0.74803149606299202" bottom="0.74803149606299202" header="0.31496062992126" footer="0.31496062992126"/>
  <pageSetup paperSize="9" scale="49" fitToHeight="0" orientation="landscape"/>
  <headerFooter>
    <oddFooter>&amp;C&amp;"Times New Roman,Regular"&amp;P of &amp;N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5"/>
  <sheetViews>
    <sheetView topLeftCell="F3" workbookViewId="0">
      <selection activeCell="L31" sqref="L31"/>
    </sheetView>
  </sheetViews>
  <sheetFormatPr defaultColWidth="8.6328125" defaultRowHeight="14"/>
  <cols>
    <col min="1" max="1" width="5.6328125" style="2" customWidth="1"/>
    <col min="2" max="3" width="12.90625" style="2" customWidth="1"/>
    <col min="4" max="4" width="28.453125" style="2" customWidth="1"/>
    <col min="5" max="5" width="16.90625" style="2" customWidth="1"/>
    <col min="6" max="6" width="14.6328125" style="2" customWidth="1"/>
    <col min="7" max="7" width="18.08984375" style="2" customWidth="1"/>
    <col min="8" max="8" width="16.26953125" style="2" bestFit="1" customWidth="1"/>
    <col min="9" max="10" width="10.08984375" style="2" customWidth="1"/>
    <col min="11" max="11" width="16.36328125" style="2" customWidth="1"/>
    <col min="12" max="12" width="15" style="2" customWidth="1"/>
    <col min="13" max="15" width="10.08984375" style="2" customWidth="1"/>
    <col min="16" max="16" width="15.90625" style="2" customWidth="1"/>
    <col min="17" max="17" width="11.7265625" style="2" customWidth="1"/>
    <col min="18" max="16384" width="8.6328125" style="2"/>
  </cols>
  <sheetData>
    <row r="1" spans="1:17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17" ht="21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19" customHeight="1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7" ht="20.149999999999999" customHeight="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1:17" ht="19" customHeight="1">
      <c r="A5" s="371" t="s">
        <v>53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</row>
    <row r="6" spans="1:17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</row>
    <row r="7" spans="1:17" ht="27" customHeight="1">
      <c r="A7" s="334" t="s">
        <v>54</v>
      </c>
      <c r="B7" s="332" t="s">
        <v>4</v>
      </c>
      <c r="C7" s="332" t="s">
        <v>5</v>
      </c>
      <c r="D7" s="334" t="s">
        <v>55</v>
      </c>
      <c r="E7" s="332" t="s">
        <v>8</v>
      </c>
      <c r="F7" s="334" t="s">
        <v>56</v>
      </c>
      <c r="G7" s="334" t="s">
        <v>9</v>
      </c>
      <c r="H7" s="332" t="s">
        <v>57</v>
      </c>
      <c r="I7" s="332" t="s">
        <v>58</v>
      </c>
      <c r="J7" s="332" t="s">
        <v>59</v>
      </c>
      <c r="K7" s="334" t="s">
        <v>50</v>
      </c>
      <c r="L7" s="373" t="s">
        <v>14</v>
      </c>
      <c r="M7" s="373"/>
      <c r="N7" s="373"/>
      <c r="O7" s="373"/>
      <c r="P7" s="334" t="s">
        <v>60</v>
      </c>
      <c r="Q7" s="334" t="s">
        <v>16</v>
      </c>
    </row>
    <row r="8" spans="1:17" ht="42">
      <c r="A8" s="334"/>
      <c r="B8" s="332"/>
      <c r="C8" s="332"/>
      <c r="D8" s="334"/>
      <c r="E8" s="332"/>
      <c r="F8" s="334"/>
      <c r="G8" s="334"/>
      <c r="H8" s="332"/>
      <c r="I8" s="332"/>
      <c r="J8" s="332"/>
      <c r="K8" s="334"/>
      <c r="L8" s="16" t="s">
        <v>17</v>
      </c>
      <c r="M8" s="16" t="s">
        <v>18</v>
      </c>
      <c r="N8" s="16" t="s">
        <v>19</v>
      </c>
      <c r="O8" s="16" t="s">
        <v>20</v>
      </c>
      <c r="P8" s="334"/>
      <c r="Q8" s="334"/>
    </row>
    <row r="9" spans="1:17">
      <c r="A9" s="3"/>
      <c r="B9" s="3"/>
      <c r="C9" s="3"/>
      <c r="D9" s="3"/>
      <c r="E9" s="3"/>
      <c r="F9" s="3"/>
      <c r="G9" s="3"/>
      <c r="H9" s="3" t="s">
        <v>51</v>
      </c>
      <c r="I9" s="3" t="s">
        <v>22</v>
      </c>
      <c r="J9" s="3" t="s">
        <v>23</v>
      </c>
      <c r="K9" s="3" t="s">
        <v>61</v>
      </c>
      <c r="L9" s="17" t="s">
        <v>25</v>
      </c>
      <c r="M9" s="17" t="s">
        <v>62</v>
      </c>
      <c r="N9" s="17" t="s">
        <v>63</v>
      </c>
      <c r="O9" s="17" t="s">
        <v>64</v>
      </c>
      <c r="P9" s="17" t="s">
        <v>65</v>
      </c>
      <c r="Q9" s="17" t="s">
        <v>66</v>
      </c>
    </row>
    <row r="10" spans="1:17" ht="15">
      <c r="A10" s="4"/>
      <c r="B10" s="5">
        <v>45413</v>
      </c>
      <c r="C10" s="165"/>
      <c r="D10" s="6" t="s">
        <v>67</v>
      </c>
      <c r="E10" s="6"/>
      <c r="F10" s="7" t="s">
        <v>68</v>
      </c>
      <c r="G10" s="166"/>
      <c r="H10" s="166"/>
      <c r="I10" s="4"/>
      <c r="J10" s="4"/>
      <c r="K10" s="175">
        <f>SUM(H10:J10)</f>
        <v>0</v>
      </c>
      <c r="L10" s="6"/>
      <c r="M10" s="6"/>
      <c r="N10" s="6"/>
      <c r="O10" s="6"/>
      <c r="P10" s="6">
        <f>SUM(L10:O10)</f>
        <v>0</v>
      </c>
      <c r="Q10" s="6">
        <f>K10-P10</f>
        <v>0</v>
      </c>
    </row>
    <row r="11" spans="1:17" ht="15">
      <c r="A11" s="4"/>
      <c r="B11" s="5">
        <v>45444</v>
      </c>
      <c r="C11" s="166"/>
      <c r="D11" s="6" t="s">
        <v>67</v>
      </c>
      <c r="E11" s="6"/>
      <c r="F11" s="7" t="s">
        <v>68</v>
      </c>
      <c r="G11" s="166"/>
      <c r="H11" s="166"/>
      <c r="I11" s="4"/>
      <c r="J11" s="4"/>
      <c r="K11" s="175">
        <f t="shared" ref="K11:K26" si="0">SUM(H11:J11)</f>
        <v>0</v>
      </c>
      <c r="L11" s="6"/>
      <c r="M11" s="6"/>
      <c r="N11" s="6"/>
      <c r="O11" s="6"/>
      <c r="P11" s="6">
        <f t="shared" ref="P11:P26" si="1">SUM(L11:O11)</f>
        <v>0</v>
      </c>
      <c r="Q11" s="6">
        <f t="shared" ref="Q11:Q26" si="2">K11-P11</f>
        <v>0</v>
      </c>
    </row>
    <row r="12" spans="1:17" ht="15.5">
      <c r="A12" s="6"/>
      <c r="B12" s="6"/>
      <c r="C12" s="166"/>
      <c r="D12" s="6" t="s">
        <v>69</v>
      </c>
      <c r="E12" s="6"/>
      <c r="F12" s="6"/>
      <c r="G12" s="167"/>
      <c r="H12" s="167">
        <f>SUM(E12:G12)</f>
        <v>0</v>
      </c>
      <c r="I12" s="6"/>
      <c r="J12" s="6"/>
      <c r="K12" s="175">
        <f t="shared" si="0"/>
        <v>0</v>
      </c>
      <c r="L12" s="6"/>
      <c r="M12" s="6"/>
      <c r="N12" s="6"/>
      <c r="O12" s="6"/>
      <c r="P12" s="6">
        <f t="shared" si="1"/>
        <v>0</v>
      </c>
      <c r="Q12" s="6">
        <f t="shared" si="2"/>
        <v>0</v>
      </c>
    </row>
    <row r="13" spans="1:17" ht="15.5">
      <c r="A13" s="6"/>
      <c r="B13" s="6"/>
      <c r="C13" s="167"/>
      <c r="D13" s="6" t="s">
        <v>70</v>
      </c>
      <c r="E13" s="6"/>
      <c r="F13" s="6"/>
      <c r="G13" s="167"/>
      <c r="H13" s="167"/>
      <c r="I13" s="6"/>
      <c r="J13" s="6"/>
      <c r="K13" s="175">
        <f t="shared" si="0"/>
        <v>0</v>
      </c>
      <c r="L13" s="6"/>
      <c r="M13" s="6"/>
      <c r="N13" s="6"/>
      <c r="O13" s="6"/>
      <c r="P13" s="6">
        <f t="shared" si="1"/>
        <v>0</v>
      </c>
      <c r="Q13" s="6">
        <f t="shared" si="2"/>
        <v>0</v>
      </c>
    </row>
    <row r="14" spans="1:17" ht="15.5">
      <c r="A14" s="6"/>
      <c r="B14" s="6"/>
      <c r="C14" s="167"/>
      <c r="D14" s="6" t="s">
        <v>72</v>
      </c>
      <c r="E14" s="6"/>
      <c r="F14" s="6"/>
      <c r="G14" s="167"/>
      <c r="H14" s="171">
        <v>125585472</v>
      </c>
      <c r="I14" s="6"/>
      <c r="J14" s="6"/>
      <c r="K14" s="175">
        <f t="shared" si="0"/>
        <v>125585472</v>
      </c>
      <c r="L14" s="6"/>
      <c r="M14" s="6"/>
      <c r="N14" s="6"/>
      <c r="O14" s="6"/>
      <c r="P14" s="6">
        <f t="shared" si="1"/>
        <v>0</v>
      </c>
      <c r="Q14" s="6">
        <f t="shared" si="2"/>
        <v>125585472</v>
      </c>
    </row>
    <row r="15" spans="1:17" ht="62">
      <c r="A15" s="6"/>
      <c r="B15" s="6"/>
      <c r="C15" s="182" t="s">
        <v>743</v>
      </c>
      <c r="D15" s="6" t="s">
        <v>71</v>
      </c>
      <c r="E15" s="6"/>
      <c r="F15" s="6"/>
      <c r="G15" s="53" t="s">
        <v>744</v>
      </c>
      <c r="H15" s="170">
        <v>566828951</v>
      </c>
      <c r="I15" s="6"/>
      <c r="J15" s="6"/>
      <c r="K15" s="175">
        <f t="shared" si="0"/>
        <v>566828951</v>
      </c>
      <c r="L15" s="177">
        <v>86694052</v>
      </c>
      <c r="M15" s="6"/>
      <c r="N15" s="6"/>
      <c r="O15" s="6"/>
      <c r="P15" s="6">
        <f t="shared" si="1"/>
        <v>86694052</v>
      </c>
      <c r="Q15" s="6">
        <f t="shared" si="2"/>
        <v>480134899</v>
      </c>
    </row>
    <row r="16" spans="1:17" ht="31">
      <c r="A16" s="6"/>
      <c r="B16" s="6"/>
      <c r="C16" s="53" t="s">
        <v>743</v>
      </c>
      <c r="D16" s="6" t="s">
        <v>73</v>
      </c>
      <c r="E16" s="6"/>
      <c r="F16" s="6"/>
      <c r="G16" s="167"/>
      <c r="H16" s="167"/>
      <c r="I16" s="6"/>
      <c r="J16" s="6"/>
      <c r="K16" s="175">
        <f t="shared" si="0"/>
        <v>0</v>
      </c>
      <c r="L16" s="6"/>
      <c r="M16" s="6"/>
      <c r="N16" s="6"/>
      <c r="O16" s="6"/>
      <c r="P16" s="6">
        <f t="shared" si="1"/>
        <v>0</v>
      </c>
      <c r="Q16" s="6">
        <f t="shared" si="2"/>
        <v>0</v>
      </c>
    </row>
    <row r="17" spans="1:17" ht="36">
      <c r="A17" s="6"/>
      <c r="B17" s="6"/>
      <c r="C17" s="53" t="s">
        <v>743</v>
      </c>
      <c r="D17" s="6" t="s">
        <v>74</v>
      </c>
      <c r="E17" s="6"/>
      <c r="F17" s="6"/>
      <c r="G17" s="161" t="s">
        <v>733</v>
      </c>
      <c r="H17" s="171"/>
      <c r="I17" s="6"/>
      <c r="J17" s="6"/>
      <c r="K17" s="175"/>
      <c r="L17" s="6"/>
      <c r="M17" s="6"/>
      <c r="N17" s="6"/>
      <c r="O17" s="6"/>
      <c r="P17" s="6">
        <f t="shared" si="1"/>
        <v>0</v>
      </c>
      <c r="Q17" s="6">
        <f t="shared" si="2"/>
        <v>0</v>
      </c>
    </row>
    <row r="18" spans="1:17" ht="31">
      <c r="A18" s="6"/>
      <c r="B18" s="6"/>
      <c r="C18" s="53" t="s">
        <v>743</v>
      </c>
      <c r="D18" s="6" t="s">
        <v>75</v>
      </c>
      <c r="E18" s="6"/>
      <c r="F18" s="6"/>
      <c r="G18" s="53" t="s">
        <v>745</v>
      </c>
      <c r="H18" s="170">
        <v>19212561</v>
      </c>
      <c r="I18" s="6"/>
      <c r="J18" s="6"/>
      <c r="K18" s="175">
        <f t="shared" si="0"/>
        <v>19212561</v>
      </c>
      <c r="L18" s="6"/>
      <c r="M18" s="6"/>
      <c r="N18" s="6"/>
      <c r="O18" s="6"/>
      <c r="P18" s="6">
        <f t="shared" si="1"/>
        <v>0</v>
      </c>
      <c r="Q18" s="6">
        <f t="shared" si="2"/>
        <v>19212561</v>
      </c>
    </row>
    <row r="19" spans="1:17" ht="15.5">
      <c r="A19" s="6"/>
      <c r="B19" s="6"/>
      <c r="C19" s="167"/>
      <c r="D19" s="6" t="s">
        <v>76</v>
      </c>
      <c r="E19" s="6"/>
      <c r="F19" s="6"/>
      <c r="G19" s="167"/>
      <c r="H19" s="167"/>
      <c r="I19" s="6"/>
      <c r="J19" s="6"/>
      <c r="K19" s="175">
        <f t="shared" si="0"/>
        <v>0</v>
      </c>
      <c r="L19" s="6"/>
      <c r="M19" s="6"/>
      <c r="N19" s="6"/>
      <c r="O19" s="6"/>
      <c r="P19" s="6">
        <f t="shared" si="1"/>
        <v>0</v>
      </c>
      <c r="Q19" s="6">
        <f t="shared" si="2"/>
        <v>0</v>
      </c>
    </row>
    <row r="20" spans="1:17" ht="15.5">
      <c r="A20" s="6"/>
      <c r="B20" s="6"/>
      <c r="C20" s="167"/>
      <c r="D20" s="6" t="s">
        <v>77</v>
      </c>
      <c r="E20" s="6"/>
      <c r="F20" s="6"/>
      <c r="G20" s="167"/>
      <c r="H20" s="167"/>
      <c r="I20" s="6"/>
      <c r="J20" s="6"/>
      <c r="K20" s="175">
        <f t="shared" si="0"/>
        <v>0</v>
      </c>
      <c r="L20" s="6"/>
      <c r="M20" s="6"/>
      <c r="N20" s="6"/>
      <c r="O20" s="6"/>
      <c r="P20" s="6">
        <f t="shared" si="1"/>
        <v>0</v>
      </c>
      <c r="Q20" s="6">
        <f t="shared" si="2"/>
        <v>0</v>
      </c>
    </row>
    <row r="21" spans="1:17" ht="31">
      <c r="A21" s="6"/>
      <c r="B21" s="6"/>
      <c r="C21" s="53" t="s">
        <v>88</v>
      </c>
      <c r="D21" s="6" t="s">
        <v>78</v>
      </c>
      <c r="E21" s="6"/>
      <c r="F21" s="6"/>
      <c r="G21" s="167"/>
      <c r="H21" s="167"/>
      <c r="I21" s="6"/>
      <c r="J21" s="6"/>
      <c r="K21" s="175">
        <f t="shared" si="0"/>
        <v>0</v>
      </c>
      <c r="L21" s="6"/>
      <c r="M21" s="6"/>
      <c r="N21" s="6"/>
      <c r="O21" s="6"/>
      <c r="P21" s="6">
        <f t="shared" si="1"/>
        <v>0</v>
      </c>
      <c r="Q21" s="6">
        <f t="shared" si="2"/>
        <v>0</v>
      </c>
    </row>
    <row r="22" spans="1:17" ht="15.5">
      <c r="A22" s="6"/>
      <c r="B22" s="6"/>
      <c r="C22" s="167"/>
      <c r="D22" s="6" t="s">
        <v>79</v>
      </c>
      <c r="E22" s="6"/>
      <c r="F22" s="6"/>
      <c r="G22" s="167"/>
      <c r="H22" s="167"/>
      <c r="I22" s="6"/>
      <c r="J22" s="6"/>
      <c r="K22" s="175">
        <f t="shared" si="0"/>
        <v>0</v>
      </c>
      <c r="L22" s="6"/>
      <c r="M22" s="6"/>
      <c r="N22" s="6"/>
      <c r="O22" s="6"/>
      <c r="P22" s="6">
        <f t="shared" si="1"/>
        <v>0</v>
      </c>
      <c r="Q22" s="6">
        <f t="shared" si="2"/>
        <v>0</v>
      </c>
    </row>
    <row r="23" spans="1:17" ht="15.5">
      <c r="A23" s="6"/>
      <c r="B23" s="6"/>
      <c r="C23" s="167"/>
      <c r="D23" s="6" t="s">
        <v>80</v>
      </c>
      <c r="E23" s="6"/>
      <c r="F23" s="6"/>
      <c r="G23" s="58"/>
      <c r="H23" s="167"/>
      <c r="I23" s="6"/>
      <c r="J23" s="6"/>
      <c r="K23" s="175">
        <f t="shared" si="0"/>
        <v>0</v>
      </c>
      <c r="L23" s="6"/>
      <c r="M23" s="6"/>
      <c r="N23" s="6"/>
      <c r="O23" s="6"/>
      <c r="P23" s="6">
        <f t="shared" si="1"/>
        <v>0</v>
      </c>
      <c r="Q23" s="6">
        <f t="shared" si="2"/>
        <v>0</v>
      </c>
    </row>
    <row r="24" spans="1:17" ht="62">
      <c r="A24" s="6"/>
      <c r="B24" s="6"/>
      <c r="C24" s="57" t="s">
        <v>101</v>
      </c>
      <c r="D24" s="6" t="s">
        <v>81</v>
      </c>
      <c r="E24" s="6"/>
      <c r="F24" s="6"/>
      <c r="G24" s="169" t="s">
        <v>746</v>
      </c>
      <c r="H24" s="172">
        <v>35547358</v>
      </c>
      <c r="I24" s="6"/>
      <c r="J24" s="6"/>
      <c r="K24" s="175">
        <f t="shared" si="0"/>
        <v>35547358</v>
      </c>
      <c r="L24" s="6"/>
      <c r="M24" s="6"/>
      <c r="N24" s="6"/>
      <c r="O24" s="6"/>
      <c r="P24" s="6">
        <f t="shared" si="1"/>
        <v>0</v>
      </c>
      <c r="Q24" s="6">
        <f t="shared" si="2"/>
        <v>35547358</v>
      </c>
    </row>
    <row r="25" spans="1:17" ht="15.5">
      <c r="A25" s="6"/>
      <c r="B25" s="6"/>
      <c r="C25" s="167"/>
      <c r="D25" s="6" t="s">
        <v>82</v>
      </c>
      <c r="E25" s="6"/>
      <c r="F25" s="6"/>
      <c r="G25" s="167"/>
      <c r="H25" s="167"/>
      <c r="I25" s="6"/>
      <c r="J25" s="6"/>
      <c r="K25" s="175">
        <f t="shared" si="0"/>
        <v>0</v>
      </c>
      <c r="L25" s="6"/>
      <c r="M25" s="6"/>
      <c r="N25" s="6"/>
      <c r="O25" s="6"/>
      <c r="P25" s="6">
        <f t="shared" si="1"/>
        <v>0</v>
      </c>
      <c r="Q25" s="6">
        <f t="shared" si="2"/>
        <v>0</v>
      </c>
    </row>
    <row r="26" spans="1:17" ht="15.5">
      <c r="A26" s="6"/>
      <c r="B26" s="6"/>
      <c r="C26" s="167"/>
      <c r="D26" s="6" t="s">
        <v>83</v>
      </c>
      <c r="E26" s="6"/>
      <c r="F26" s="6"/>
      <c r="G26" s="167"/>
      <c r="H26" s="167"/>
      <c r="I26" s="6"/>
      <c r="J26" s="6"/>
      <c r="K26" s="175">
        <f t="shared" si="0"/>
        <v>0</v>
      </c>
      <c r="L26" s="6"/>
      <c r="M26" s="6"/>
      <c r="N26" s="6"/>
      <c r="O26" s="6"/>
      <c r="P26" s="6">
        <f t="shared" si="1"/>
        <v>0</v>
      </c>
      <c r="Q26" s="6">
        <f t="shared" si="2"/>
        <v>0</v>
      </c>
    </row>
    <row r="27" spans="1:17" s="1" customFormat="1" ht="15.5">
      <c r="A27" s="8" t="s">
        <v>84</v>
      </c>
      <c r="B27" s="8"/>
      <c r="C27" s="167"/>
      <c r="D27" s="8"/>
      <c r="E27" s="8"/>
      <c r="F27" s="8"/>
      <c r="G27" s="168"/>
      <c r="H27" s="173">
        <f>SUM(H10:H26)</f>
        <v>747174342</v>
      </c>
      <c r="I27" s="8"/>
      <c r="J27" s="8">
        <f t="shared" ref="J27:Q27" si="3">SUM(J10:J26)</f>
        <v>0</v>
      </c>
      <c r="K27" s="174">
        <f t="shared" si="3"/>
        <v>747174342</v>
      </c>
      <c r="L27" s="174">
        <f t="shared" si="3"/>
        <v>86694052</v>
      </c>
      <c r="M27" s="8">
        <f t="shared" si="3"/>
        <v>0</v>
      </c>
      <c r="N27" s="8">
        <f t="shared" si="3"/>
        <v>0</v>
      </c>
      <c r="O27" s="8">
        <f t="shared" si="3"/>
        <v>0</v>
      </c>
      <c r="P27" s="8">
        <f t="shared" si="3"/>
        <v>86694052</v>
      </c>
      <c r="Q27" s="8">
        <f t="shared" si="3"/>
        <v>660480290</v>
      </c>
    </row>
    <row r="28" spans="1:17" s="1" customFormat="1" ht="15">
      <c r="C28" s="168"/>
    </row>
    <row r="29" spans="1:17" s="1" customFormat="1"/>
    <row r="30" spans="1:17" s="1" customFormat="1">
      <c r="A30" s="9" t="s">
        <v>30</v>
      </c>
    </row>
    <row r="31" spans="1:17" s="1" customFormat="1"/>
    <row r="32" spans="1:17" s="1" customFormat="1"/>
    <row r="33" spans="2:9" s="1" customFormat="1">
      <c r="B33" s="10" t="s">
        <v>31</v>
      </c>
      <c r="C33" s="10"/>
    </row>
    <row r="34" spans="2:9" s="1" customFormat="1"/>
    <row r="35" spans="2:9" s="1" customFormat="1">
      <c r="B35" s="11" t="s">
        <v>32</v>
      </c>
      <c r="C35" s="12"/>
      <c r="H35" s="11" t="s">
        <v>33</v>
      </c>
      <c r="I35" s="12"/>
    </row>
    <row r="36" spans="2:9" s="1" customFormat="1">
      <c r="B36" s="13" t="s">
        <v>34</v>
      </c>
      <c r="C36" s="13"/>
      <c r="H36" s="14"/>
      <c r="I36" s="14"/>
    </row>
    <row r="37" spans="2:9" s="1" customFormat="1">
      <c r="B37" s="12"/>
      <c r="C37" s="12"/>
    </row>
    <row r="38" spans="2:9" s="1" customFormat="1">
      <c r="B38" s="11" t="s">
        <v>35</v>
      </c>
      <c r="C38" s="12"/>
    </row>
    <row r="39" spans="2:9" s="1" customFormat="1">
      <c r="B39" s="14"/>
      <c r="C39" s="14"/>
    </row>
    <row r="40" spans="2:9" s="1" customFormat="1">
      <c r="B40" s="14"/>
      <c r="C40" s="14"/>
    </row>
    <row r="41" spans="2:9" s="1" customFormat="1">
      <c r="B41" s="15" t="s">
        <v>36</v>
      </c>
      <c r="C41" s="14"/>
      <c r="H41" s="11" t="s">
        <v>33</v>
      </c>
      <c r="I41" s="12"/>
    </row>
    <row r="42" spans="2:9" s="1" customFormat="1">
      <c r="B42" s="13" t="s">
        <v>37</v>
      </c>
      <c r="C42" s="13"/>
      <c r="H42" s="14"/>
      <c r="I42" s="14"/>
    </row>
    <row r="43" spans="2:9" s="1" customFormat="1">
      <c r="B43" s="14"/>
      <c r="C43" s="14"/>
    </row>
    <row r="44" spans="2:9" s="1" customFormat="1">
      <c r="B44" s="11" t="s">
        <v>35</v>
      </c>
      <c r="C44" s="12"/>
    </row>
    <row r="45" spans="2:9" s="1" customFormat="1"/>
    <row r="46" spans="2:9" s="1" customFormat="1"/>
    <row r="47" spans="2:9" s="1" customFormat="1"/>
    <row r="48" spans="2:9" s="1" customFormat="1">
      <c r="B48" s="15" t="s">
        <v>38</v>
      </c>
      <c r="C48" s="14"/>
      <c r="H48" s="11" t="s">
        <v>33</v>
      </c>
      <c r="I48" s="12"/>
    </row>
    <row r="49" spans="2:9" s="1" customFormat="1">
      <c r="B49" s="13" t="s">
        <v>39</v>
      </c>
      <c r="C49" s="13"/>
      <c r="H49" s="14"/>
      <c r="I49" s="14"/>
    </row>
    <row r="50" spans="2:9" s="1" customFormat="1">
      <c r="B50" s="14"/>
      <c r="C50" s="14"/>
    </row>
    <row r="51" spans="2:9" s="1" customFormat="1">
      <c r="B51" s="11" t="s">
        <v>35</v>
      </c>
      <c r="C51" s="12"/>
    </row>
    <row r="52" spans="2:9" s="1" customFormat="1"/>
    <row r="53" spans="2:9" s="1" customFormat="1"/>
    <row r="54" spans="2:9" s="1" customFormat="1"/>
    <row r="55" spans="2:9" s="1" customFormat="1"/>
  </sheetData>
  <mergeCells count="20">
    <mergeCell ref="A6:Q6"/>
    <mergeCell ref="L7:O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P7:P8"/>
    <mergeCell ref="Q7:Q8"/>
    <mergeCell ref="A1:Q1"/>
    <mergeCell ref="A2:Q2"/>
    <mergeCell ref="A3:Q3"/>
    <mergeCell ref="A4:P4"/>
    <mergeCell ref="A5:Q5"/>
  </mergeCells>
  <pageMargins left="0.70866141732283505" right="0.70866141732283505" top="0.74803149606299202" bottom="0.74803149606299202" header="0.31496062992126" footer="0.31496062992126"/>
  <pageSetup paperSize="9" scale="54" fitToHeight="0" orientation="landscape"/>
  <headerFooter>
    <oddFooter>&amp;C&amp;"Times New Roman,Regular"&amp;P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PB Plan - Rec &amp; Dev trial</vt:lpstr>
      <vt:lpstr>PB Plan -Rec Dev</vt:lpstr>
      <vt:lpstr>PB Plan - Staff Claims</vt:lpstr>
      <vt:lpstr>PB Plan - Statutory &amp; 3rd Deds</vt:lpstr>
      <vt:lpstr>'PB Plan - Rec &amp; Dev trial'!Print_Area</vt:lpstr>
      <vt:lpstr>'PB Plan - Statutory &amp; 3rd Deds'!Print_Titles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Buses</dc:creator>
  <cp:lastModifiedBy>Thomaso</cp:lastModifiedBy>
  <cp:lastPrinted>2026-01-26T07:04:29Z</cp:lastPrinted>
  <dcterms:created xsi:type="dcterms:W3CDTF">2025-03-05T17:38:00Z</dcterms:created>
  <dcterms:modified xsi:type="dcterms:W3CDTF">2026-03-10T19:00:15Z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ADE6AA5F3DAA419290F179AA03A93A66_13</vt:lpwstr>
  </property>
  <property fmtid="{D5CDD505-2E9C-101B-9397-08002B2CF9AE}" pid="5" name="KSOProductBuildVer">
    <vt:lpwstr>1033-12.2.0.20326</vt:lpwstr>
  </property>
</Properties>
</file>